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EXCLI_neu\vol19\"/>
    </mc:Choice>
  </mc:AlternateContent>
  <bookViews>
    <workbookView xWindow="0" yWindow="0" windowWidth="28800" windowHeight="11535"/>
  </bookViews>
  <sheets>
    <sheet name="Khalili" sheetId="2" r:id="rId1"/>
    <sheet name="raw data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M7" i="1" l="1"/>
  <c r="N44" i="1" l="1"/>
  <c r="L44" i="1"/>
  <c r="M44" i="1"/>
  <c r="L43" i="1"/>
  <c r="M43" i="1"/>
  <c r="N43" i="1"/>
  <c r="L42" i="1"/>
  <c r="M42" i="1"/>
  <c r="N42" i="1"/>
  <c r="L41" i="1"/>
  <c r="M41" i="1"/>
  <c r="N41" i="1"/>
  <c r="L40" i="1"/>
  <c r="M40" i="1"/>
  <c r="N40" i="1"/>
  <c r="L39" i="1"/>
  <c r="M39" i="1"/>
  <c r="N39" i="1"/>
  <c r="Q39" i="1" l="1"/>
  <c r="T39" i="1" s="1"/>
  <c r="P41" i="1"/>
  <c r="S41" i="1" s="1"/>
  <c r="Q43" i="1"/>
  <c r="T43" i="1" s="1"/>
  <c r="P44" i="1"/>
  <c r="S44" i="1" s="1"/>
  <c r="Q42" i="1"/>
  <c r="T42" i="1" s="1"/>
  <c r="P39" i="1"/>
  <c r="S39" i="1" s="1"/>
  <c r="P43" i="1"/>
  <c r="S43" i="1" s="1"/>
  <c r="P42" i="1"/>
  <c r="S42" i="1" s="1"/>
  <c r="P40" i="1"/>
  <c r="S40" i="1" s="1"/>
  <c r="Q41" i="1"/>
  <c r="T41" i="1" s="1"/>
  <c r="Q40" i="1"/>
  <c r="T40" i="1" s="1"/>
  <c r="Q44" i="1"/>
  <c r="T44" i="1" s="1"/>
  <c r="N34" i="1"/>
  <c r="N33" i="1"/>
  <c r="N32" i="1"/>
  <c r="N31" i="1"/>
  <c r="N30" i="1"/>
  <c r="N29" i="1"/>
  <c r="N37" i="1" l="1"/>
  <c r="N38" i="1"/>
  <c r="M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45" i="1" l="1"/>
  <c r="Q29" i="1"/>
  <c r="N6" i="1"/>
  <c r="N5" i="1"/>
  <c r="T29" i="1" l="1"/>
  <c r="N35" i="1"/>
  <c r="L13" i="1"/>
  <c r="M19" i="1"/>
  <c r="L19" i="1"/>
  <c r="L22" i="1"/>
  <c r="M22" i="1"/>
  <c r="L21" i="1"/>
  <c r="M21" i="1"/>
  <c r="L20" i="1"/>
  <c r="M20" i="1"/>
  <c r="L18" i="1"/>
  <c r="M18" i="1"/>
  <c r="L17" i="1"/>
  <c r="M17" i="1"/>
  <c r="L16" i="1"/>
  <c r="M16" i="1"/>
  <c r="L15" i="1"/>
  <c r="M15" i="1"/>
  <c r="L14" i="1"/>
  <c r="M14" i="1"/>
  <c r="M13" i="1"/>
  <c r="L12" i="1"/>
  <c r="M12" i="1"/>
  <c r="L11" i="1"/>
  <c r="M11" i="1"/>
  <c r="L10" i="1"/>
  <c r="M10" i="1"/>
  <c r="L9" i="1"/>
  <c r="M9" i="1"/>
  <c r="L8" i="1"/>
  <c r="M8" i="1"/>
  <c r="L7" i="1"/>
  <c r="L6" i="1"/>
  <c r="M6" i="1"/>
  <c r="L5" i="1"/>
  <c r="M5" i="1"/>
  <c r="Q5" i="1" s="1"/>
  <c r="L38" i="1"/>
  <c r="M38" i="1"/>
  <c r="L37" i="1"/>
  <c r="M37" i="1"/>
  <c r="L34" i="1"/>
  <c r="M34" i="1"/>
  <c r="L33" i="1"/>
  <c r="M33" i="1"/>
  <c r="L32" i="1"/>
  <c r="M32" i="1"/>
  <c r="L31" i="1"/>
  <c r="M31" i="1"/>
  <c r="L30" i="1"/>
  <c r="M30" i="1"/>
  <c r="L29" i="1"/>
  <c r="P29" i="1" s="1"/>
  <c r="L28" i="1"/>
  <c r="M28" i="1"/>
  <c r="L27" i="1"/>
  <c r="M27" i="1"/>
  <c r="L26" i="1"/>
  <c r="M26" i="1"/>
  <c r="L25" i="1"/>
  <c r="M25" i="1"/>
  <c r="L24" i="1"/>
  <c r="M24" i="1"/>
  <c r="M23" i="1"/>
  <c r="L23" i="1"/>
  <c r="P14" i="1" l="1"/>
  <c r="P16" i="1"/>
  <c r="S16" i="1" s="1"/>
  <c r="P18" i="1"/>
  <c r="P21" i="1"/>
  <c r="S21" i="1" s="1"/>
  <c r="P25" i="1"/>
  <c r="P27" i="1"/>
  <c r="P24" i="1"/>
  <c r="S24" i="1" s="1"/>
  <c r="P26" i="1"/>
  <c r="S26" i="1" s="1"/>
  <c r="P28" i="1"/>
  <c r="S28" i="1" s="1"/>
  <c r="P15" i="1"/>
  <c r="S15" i="1" s="1"/>
  <c r="P17" i="1"/>
  <c r="S17" i="1" s="1"/>
  <c r="P20" i="1"/>
  <c r="S20" i="1" s="1"/>
  <c r="P22" i="1"/>
  <c r="S22" i="1" s="1"/>
  <c r="T5" i="1"/>
  <c r="S25" i="1"/>
  <c r="Q32" i="1"/>
  <c r="Q38" i="1"/>
  <c r="T38" i="1" s="1"/>
  <c r="Q8" i="1"/>
  <c r="Q12" i="1"/>
  <c r="Q19" i="1"/>
  <c r="Q24" i="1"/>
  <c r="Q26" i="1"/>
  <c r="Q28" i="1"/>
  <c r="P30" i="1"/>
  <c r="P32" i="1"/>
  <c r="P34" i="1"/>
  <c r="P38" i="1"/>
  <c r="S38" i="1" s="1"/>
  <c r="P6" i="1"/>
  <c r="P8" i="1"/>
  <c r="P10" i="1"/>
  <c r="P12" i="1"/>
  <c r="Q15" i="1"/>
  <c r="Q17" i="1"/>
  <c r="Q20" i="1"/>
  <c r="Q22" i="1"/>
  <c r="P13" i="1"/>
  <c r="Q23" i="1"/>
  <c r="Q30" i="1"/>
  <c r="S14" i="1"/>
  <c r="Q9" i="1"/>
  <c r="Q11" i="1"/>
  <c r="Q13" i="1"/>
  <c r="S27" i="1"/>
  <c r="Q34" i="1"/>
  <c r="Q10" i="1"/>
  <c r="S18" i="1"/>
  <c r="Q31" i="1"/>
  <c r="Q33" i="1"/>
  <c r="M45" i="1"/>
  <c r="Q37" i="1"/>
  <c r="T37" i="1" s="1"/>
  <c r="Q7" i="1"/>
  <c r="P23" i="1"/>
  <c r="Q25" i="1"/>
  <c r="Q27" i="1"/>
  <c r="S29" i="1"/>
  <c r="P31" i="1"/>
  <c r="P33" i="1"/>
  <c r="P37" i="1"/>
  <c r="S37" i="1" s="1"/>
  <c r="L45" i="1"/>
  <c r="P45" i="1" s="1"/>
  <c r="P5" i="1"/>
  <c r="P7" i="1"/>
  <c r="P9" i="1"/>
  <c r="P11" i="1"/>
  <c r="Q14" i="1"/>
  <c r="Q16" i="1"/>
  <c r="Q18" i="1"/>
  <c r="Q21" i="1"/>
  <c r="P19" i="1"/>
  <c r="Q6" i="1"/>
  <c r="M35" i="1"/>
  <c r="L35" i="1"/>
  <c r="V7" i="1" l="1"/>
  <c r="P35" i="1"/>
  <c r="V35" i="1" s="1"/>
  <c r="Y35" i="1" s="1"/>
  <c r="V39" i="1"/>
  <c r="Y39" i="1" s="1"/>
  <c r="V43" i="1"/>
  <c r="Y43" i="1" s="1"/>
  <c r="V40" i="1"/>
  <c r="Y40" i="1" s="1"/>
  <c r="V44" i="1"/>
  <c r="Y44" i="1" s="1"/>
  <c r="V42" i="1"/>
  <c r="Y42" i="1" s="1"/>
  <c r="V41" i="1"/>
  <c r="Y41" i="1" s="1"/>
  <c r="V45" i="1"/>
  <c r="Y45" i="1" s="1"/>
  <c r="V38" i="1"/>
  <c r="Y38" i="1" s="1"/>
  <c r="V37" i="1"/>
  <c r="Y37" i="1" s="1"/>
  <c r="S45" i="1"/>
  <c r="T33" i="1"/>
  <c r="T10" i="1"/>
  <c r="V9" i="1"/>
  <c r="Y9" i="1" s="1"/>
  <c r="S9" i="1"/>
  <c r="V29" i="1"/>
  <c r="Y29" i="1" s="1"/>
  <c r="T25" i="1"/>
  <c r="Q45" i="1"/>
  <c r="W34" i="1" s="1"/>
  <c r="Z34" i="1" s="1"/>
  <c r="V24" i="1"/>
  <c r="Y24" i="1" s="1"/>
  <c r="T34" i="1"/>
  <c r="V27" i="1"/>
  <c r="Y27" i="1" s="1"/>
  <c r="V20" i="1"/>
  <c r="Y20" i="1" s="1"/>
  <c r="V15" i="1"/>
  <c r="Y15" i="1" s="1"/>
  <c r="T11" i="1"/>
  <c r="T30" i="1"/>
  <c r="T15" i="1"/>
  <c r="V10" i="1"/>
  <c r="Y10" i="1" s="1"/>
  <c r="S10" i="1"/>
  <c r="V34" i="1"/>
  <c r="Y34" i="1" s="1"/>
  <c r="S34" i="1"/>
  <c r="Q35" i="1"/>
  <c r="T12" i="1"/>
  <c r="V31" i="1"/>
  <c r="Y31" i="1" s="1"/>
  <c r="S31" i="1"/>
  <c r="T7" i="1"/>
  <c r="T21" i="1"/>
  <c r="T14" i="1"/>
  <c r="T6" i="1"/>
  <c r="T16" i="1"/>
  <c r="Y7" i="1"/>
  <c r="S7" i="1"/>
  <c r="V33" i="1"/>
  <c r="Y33" i="1" s="1"/>
  <c r="S33" i="1"/>
  <c r="T27" i="1"/>
  <c r="T13" i="1"/>
  <c r="V28" i="1"/>
  <c r="Y28" i="1" s="1"/>
  <c r="T17" i="1"/>
  <c r="V8" i="1"/>
  <c r="Y8" i="1" s="1"/>
  <c r="S8" i="1"/>
  <c r="V32" i="1"/>
  <c r="Y32" i="1" s="1"/>
  <c r="S32" i="1"/>
  <c r="T24" i="1"/>
  <c r="T19" i="1"/>
  <c r="V21" i="1"/>
  <c r="Y21" i="1" s="1"/>
  <c r="T32" i="1"/>
  <c r="V25" i="1"/>
  <c r="Y25" i="1" s="1"/>
  <c r="T18" i="1"/>
  <c r="V5" i="1"/>
  <c r="Y5" i="1" s="1"/>
  <c r="S5" i="1"/>
  <c r="T31" i="1"/>
  <c r="V26" i="1"/>
  <c r="Y26" i="1" s="1"/>
  <c r="V18" i="1"/>
  <c r="Y18" i="1" s="1"/>
  <c r="V22" i="1"/>
  <c r="Y22" i="1" s="1"/>
  <c r="V17" i="1"/>
  <c r="Y17" i="1" s="1"/>
  <c r="V13" i="1"/>
  <c r="Y13" i="1" s="1"/>
  <c r="S13" i="1"/>
  <c r="T20" i="1"/>
  <c r="V6" i="1"/>
  <c r="Y6" i="1" s="1"/>
  <c r="S6" i="1"/>
  <c r="V30" i="1"/>
  <c r="Y30" i="1" s="1"/>
  <c r="S30" i="1"/>
  <c r="T26" i="1"/>
  <c r="V19" i="1"/>
  <c r="Y19" i="1" s="1"/>
  <c r="S19" i="1"/>
  <c r="V11" i="1"/>
  <c r="Y11" i="1" s="1"/>
  <c r="S11" i="1"/>
  <c r="V23" i="1"/>
  <c r="Y23" i="1" s="1"/>
  <c r="S23" i="1"/>
  <c r="T9" i="1"/>
  <c r="V14" i="1"/>
  <c r="Y14" i="1" s="1"/>
  <c r="T23" i="1"/>
  <c r="W22" i="1"/>
  <c r="Z22" i="1" s="1"/>
  <c r="T22" i="1"/>
  <c r="V12" i="1"/>
  <c r="Y12" i="1" s="1"/>
  <c r="S12" i="1"/>
  <c r="W28" i="1"/>
  <c r="Z28" i="1" s="1"/>
  <c r="T28" i="1"/>
  <c r="V16" i="1"/>
  <c r="Y16" i="1" s="1"/>
  <c r="T8" i="1"/>
  <c r="W26" i="1" l="1"/>
  <c r="Z26" i="1" s="1"/>
  <c r="W18" i="1"/>
  <c r="Z18" i="1" s="1"/>
  <c r="W32" i="1"/>
  <c r="Z32" i="1" s="1"/>
  <c r="W24" i="1"/>
  <c r="Z24" i="1" s="1"/>
  <c r="W13" i="1"/>
  <c r="Z13" i="1" s="1"/>
  <c r="W16" i="1"/>
  <c r="Z16" i="1" s="1"/>
  <c r="W27" i="1"/>
  <c r="Z27" i="1" s="1"/>
  <c r="W6" i="1"/>
  <c r="Z6" i="1" s="1"/>
  <c r="W15" i="1"/>
  <c r="Z15" i="1" s="1"/>
  <c r="W30" i="1"/>
  <c r="Z30" i="1" s="1"/>
  <c r="W23" i="1"/>
  <c r="Z23" i="1" s="1"/>
  <c r="W14" i="1"/>
  <c r="Z14" i="1" s="1"/>
  <c r="W8" i="1"/>
  <c r="Z8" i="1" s="1"/>
  <c r="W9" i="1"/>
  <c r="Z9" i="1" s="1"/>
  <c r="W20" i="1"/>
  <c r="Z20" i="1" s="1"/>
  <c r="W31" i="1"/>
  <c r="Z31" i="1" s="1"/>
  <c r="W19" i="1"/>
  <c r="Z19" i="1" s="1"/>
  <c r="W17" i="1"/>
  <c r="Z17" i="1" s="1"/>
  <c r="W11" i="1"/>
  <c r="Z11" i="1" s="1"/>
  <c r="W21" i="1"/>
  <c r="Z21" i="1" s="1"/>
  <c r="S35" i="1"/>
  <c r="W7" i="1"/>
  <c r="Z7" i="1" s="1"/>
  <c r="W12" i="1"/>
  <c r="Z12" i="1" s="1"/>
  <c r="W40" i="1"/>
  <c r="Z40" i="1" s="1"/>
  <c r="W44" i="1"/>
  <c r="Z44" i="1" s="1"/>
  <c r="W39" i="1"/>
  <c r="Z39" i="1" s="1"/>
  <c r="W41" i="1"/>
  <c r="Z41" i="1" s="1"/>
  <c r="W45" i="1"/>
  <c r="Z45" i="1" s="1"/>
  <c r="W43" i="1"/>
  <c r="Z43" i="1" s="1"/>
  <c r="W38" i="1"/>
  <c r="Z38" i="1" s="1"/>
  <c r="W42" i="1"/>
  <c r="Z42" i="1" s="1"/>
  <c r="W37" i="1"/>
  <c r="Z37" i="1" s="1"/>
  <c r="T45" i="1"/>
  <c r="W29" i="1"/>
  <c r="Z29" i="1" s="1"/>
  <c r="W5" i="1"/>
  <c r="Z5" i="1" s="1"/>
  <c r="W35" i="1"/>
  <c r="Z35" i="1" s="1"/>
  <c r="T35" i="1"/>
  <c r="W33" i="1"/>
  <c r="Z33" i="1" s="1"/>
  <c r="W25" i="1"/>
  <c r="Z25" i="1" s="1"/>
  <c r="W10" i="1"/>
  <c r="Z10" i="1" s="1"/>
</calcChain>
</file>

<file path=xl/sharedStrings.xml><?xml version="1.0" encoding="utf-8"?>
<sst xmlns="http://schemas.openxmlformats.org/spreadsheetml/2006/main" count="115" uniqueCount="23">
  <si>
    <t>MALAT-1</t>
  </si>
  <si>
    <t>TUG-1</t>
  </si>
  <si>
    <t>ANRIL</t>
  </si>
  <si>
    <t>A</t>
  </si>
  <si>
    <t>B</t>
  </si>
  <si>
    <t>5S</t>
  </si>
  <si>
    <t>H1</t>
  </si>
  <si>
    <t>H2</t>
  </si>
  <si>
    <t>PCAT-1</t>
  </si>
  <si>
    <t>Average All</t>
  </si>
  <si>
    <t>H3</t>
  </si>
  <si>
    <t>H4</t>
  </si>
  <si>
    <t>H5</t>
  </si>
  <si>
    <t>H6</t>
  </si>
  <si>
    <t>H7</t>
  </si>
  <si>
    <t>H8</t>
  </si>
  <si>
    <t>average</t>
  </si>
  <si>
    <t>ΔCt</t>
  </si>
  <si>
    <t xml:space="preserve"> ANRIL</t>
  </si>
  <si>
    <t xml:space="preserve"> PCAT</t>
  </si>
  <si>
    <t>ΔΔCt</t>
  </si>
  <si>
    <t>2^ΔCt</t>
  </si>
  <si>
    <t>fold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</si>
</sst>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 Light"/>
      <family val="1"/>
      <scheme val="major"/>
    </font>
    <font>
      <sz val="14"/>
      <name val="Calibri Light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00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7" borderId="8" xfId="0" applyFont="1" applyFill="1" applyBorder="1" applyAlignment="1">
      <alignment horizontal="left"/>
    </xf>
    <xf numFmtId="0" fontId="1" fillId="7" borderId="9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left"/>
    </xf>
    <xf numFmtId="164" fontId="1" fillId="0" borderId="6" xfId="0" applyNumberFormat="1" applyFont="1" applyBorder="1" applyAlignment="1">
      <alignment horizontal="left"/>
    </xf>
    <xf numFmtId="164" fontId="1" fillId="0" borderId="7" xfId="0" applyNumberFormat="1" applyFont="1" applyBorder="1" applyAlignment="1">
      <alignment horizontal="left"/>
    </xf>
    <xf numFmtId="164" fontId="1" fillId="7" borderId="8" xfId="0" applyNumberFormat="1" applyFont="1" applyFill="1" applyBorder="1" applyAlignment="1">
      <alignment horizontal="left"/>
    </xf>
    <xf numFmtId="164" fontId="1" fillId="7" borderId="10" xfId="0" applyNumberFormat="1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00FF"/>
      <color rgb="FFFF9933"/>
      <color rgb="FF00CC99"/>
      <color rgb="FFD89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361143</xdr:colOff>
      <xdr:row>29</xdr:row>
      <xdr:rowOff>56452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57143" cy="55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N14" sqref="N14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80"/>
  <sheetViews>
    <sheetView zoomScale="62" zoomScaleNormal="62" workbookViewId="0">
      <selection activeCell="AC39" sqref="AC39"/>
    </sheetView>
  </sheetViews>
  <sheetFormatPr baseColWidth="10" defaultColWidth="9" defaultRowHeight="18.75" x14ac:dyDescent="0.3"/>
  <cols>
    <col min="1" max="5" width="9" style="1"/>
    <col min="6" max="6" width="9.7109375" style="1" customWidth="1"/>
    <col min="7" max="9" width="9" style="1"/>
    <col min="10" max="10" width="5.85546875" style="1" customWidth="1"/>
    <col min="11" max="11" width="8" style="1" customWidth="1"/>
    <col min="12" max="14" width="9" style="1"/>
    <col min="15" max="15" width="5.85546875" style="1" customWidth="1"/>
    <col min="16" max="16" width="11.140625" style="1" customWidth="1"/>
    <col min="17" max="17" width="11.42578125" style="1" customWidth="1"/>
    <col min="18" max="18" width="6.7109375" style="1" customWidth="1"/>
    <col min="19" max="19" width="11.42578125" style="1" customWidth="1"/>
    <col min="20" max="20" width="10.28515625" style="1" customWidth="1"/>
    <col min="21" max="21" width="6.42578125" style="1" customWidth="1"/>
    <col min="22" max="22" width="10.5703125" style="1" customWidth="1"/>
    <col min="23" max="23" width="10" style="1" customWidth="1"/>
    <col min="24" max="24" width="7.140625" style="1" customWidth="1"/>
    <col min="25" max="25" width="16.42578125" style="1" customWidth="1"/>
    <col min="26" max="26" width="10.42578125" style="1" customWidth="1"/>
    <col min="27" max="27" width="9" style="1"/>
    <col min="28" max="28" width="15.7109375" style="1" customWidth="1"/>
    <col min="29" max="16384" width="9" style="1"/>
  </cols>
  <sheetData>
    <row r="2" spans="2:26" ht="19.5" thickBot="1" x14ac:dyDescent="0.35">
      <c r="X2" s="2"/>
    </row>
    <row r="3" spans="2:26" ht="19.5" thickTop="1" x14ac:dyDescent="0.3">
      <c r="L3" s="13" t="s">
        <v>16</v>
      </c>
      <c r="M3" s="14"/>
      <c r="N3" s="15"/>
      <c r="P3" s="13" t="s">
        <v>17</v>
      </c>
      <c r="Q3" s="15"/>
      <c r="S3" s="13" t="s">
        <v>21</v>
      </c>
      <c r="T3" s="15"/>
      <c r="V3" s="13" t="s">
        <v>20</v>
      </c>
      <c r="W3" s="15"/>
      <c r="Y3" s="13" t="s">
        <v>22</v>
      </c>
      <c r="Z3" s="15"/>
    </row>
    <row r="4" spans="2:26" x14ac:dyDescent="0.3">
      <c r="B4" s="3"/>
      <c r="C4" s="3"/>
      <c r="D4" s="3" t="s">
        <v>1</v>
      </c>
      <c r="E4" s="3" t="s">
        <v>0</v>
      </c>
      <c r="F4" s="3" t="s">
        <v>2</v>
      </c>
      <c r="G4" s="3" t="s">
        <v>5</v>
      </c>
      <c r="H4" s="3" t="s">
        <v>8</v>
      </c>
      <c r="K4" s="4"/>
      <c r="L4" s="16" t="s">
        <v>2</v>
      </c>
      <c r="M4" s="5" t="s">
        <v>5</v>
      </c>
      <c r="N4" s="17" t="s">
        <v>8</v>
      </c>
      <c r="O4" s="6"/>
      <c r="P4" s="16" t="s">
        <v>18</v>
      </c>
      <c r="Q4" s="17" t="s">
        <v>8</v>
      </c>
      <c r="R4" s="6"/>
      <c r="S4" s="16" t="s">
        <v>2</v>
      </c>
      <c r="T4" s="17" t="s">
        <v>19</v>
      </c>
      <c r="V4" s="16" t="s">
        <v>2</v>
      </c>
      <c r="W4" s="17" t="s">
        <v>8</v>
      </c>
      <c r="Y4" s="16" t="s">
        <v>2</v>
      </c>
      <c r="Z4" s="17" t="s">
        <v>8</v>
      </c>
    </row>
    <row r="5" spans="2:26" x14ac:dyDescent="0.3">
      <c r="B5" s="7">
        <v>1</v>
      </c>
      <c r="C5" s="7" t="s">
        <v>3</v>
      </c>
      <c r="D5" s="7">
        <v>25.95</v>
      </c>
      <c r="E5" s="7">
        <v>29.61</v>
      </c>
      <c r="F5" s="7">
        <v>26.94</v>
      </c>
      <c r="G5" s="7">
        <v>18</v>
      </c>
      <c r="H5" s="7">
        <v>27.02</v>
      </c>
      <c r="K5" s="12">
        <v>1</v>
      </c>
      <c r="L5" s="18">
        <f>AVERAGE(F5:F6)</f>
        <v>27.125</v>
      </c>
      <c r="M5" s="4">
        <f>AVERAGE(G5:G6)</f>
        <v>17.98</v>
      </c>
      <c r="N5" s="19">
        <f>AVERAGE(H5:H6)</f>
        <v>27.049999999999997</v>
      </c>
      <c r="O5" s="6"/>
      <c r="P5" s="18">
        <f t="shared" ref="P5:P35" si="0">L5-M5</f>
        <v>9.1449999999999996</v>
      </c>
      <c r="Q5" s="19">
        <f t="shared" ref="Q5:Q35" si="1">N5-M5</f>
        <v>9.0699999999999967</v>
      </c>
      <c r="R5" s="6"/>
      <c r="S5" s="23">
        <f t="shared" ref="S5:S35" si="2">2^-P5</f>
        <v>1.7663659717990004E-3</v>
      </c>
      <c r="T5" s="24">
        <f t="shared" ref="T5:T35" si="3">2^-Q5</f>
        <v>1.8606210899295701E-3</v>
      </c>
      <c r="V5" s="18">
        <f t="shared" ref="V5:V35" si="4">P5-$P$45</f>
        <v>-1.5768750000000082</v>
      </c>
      <c r="W5" s="19">
        <f t="shared" ref="W5:W35" si="5">Q5-$Q$45</f>
        <v>-0.14250000000000185</v>
      </c>
      <c r="Y5" s="18">
        <f t="shared" ref="Y5:Y35" si="6">2^-V5</f>
        <v>2.9832295650397094</v>
      </c>
      <c r="Z5" s="19">
        <f t="shared" ref="Z5:Z35" si="7">2^-W5</f>
        <v>1.1038162273110477</v>
      </c>
    </row>
    <row r="6" spans="2:26" x14ac:dyDescent="0.3">
      <c r="B6" s="7"/>
      <c r="C6" s="7" t="s">
        <v>4</v>
      </c>
      <c r="D6" s="7">
        <v>26.2</v>
      </c>
      <c r="E6" s="7">
        <v>28.94</v>
      </c>
      <c r="F6" s="7">
        <v>27.31</v>
      </c>
      <c r="G6" s="7">
        <v>17.96</v>
      </c>
      <c r="H6" s="7">
        <v>27.08</v>
      </c>
      <c r="K6" s="12">
        <v>2</v>
      </c>
      <c r="L6" s="18">
        <f>AVERAGE(F7:F8)</f>
        <v>25.11</v>
      </c>
      <c r="M6" s="4">
        <f>AVERAGE(G7:G8)</f>
        <v>18.785</v>
      </c>
      <c r="N6" s="19">
        <f>AVERAGE(H7:H8)</f>
        <v>25.060000000000002</v>
      </c>
      <c r="O6" s="6"/>
      <c r="P6" s="18">
        <f t="shared" si="0"/>
        <v>6.3249999999999993</v>
      </c>
      <c r="Q6" s="19">
        <f t="shared" si="1"/>
        <v>6.2750000000000021</v>
      </c>
      <c r="R6" s="6"/>
      <c r="S6" s="23">
        <f t="shared" si="2"/>
        <v>1.2473412286822668E-2</v>
      </c>
      <c r="T6" s="24">
        <f t="shared" si="3"/>
        <v>1.2913286221159543E-2</v>
      </c>
      <c r="V6" s="18">
        <f t="shared" si="4"/>
        <v>-4.3968750000000085</v>
      </c>
      <c r="W6" s="19">
        <f t="shared" si="5"/>
        <v>-2.9374999999999964</v>
      </c>
      <c r="Y6" s="18">
        <f t="shared" si="6"/>
        <v>21.066445405467352</v>
      </c>
      <c r="Z6" s="19">
        <f t="shared" si="7"/>
        <v>7.6608262455885701</v>
      </c>
    </row>
    <row r="7" spans="2:26" x14ac:dyDescent="0.3">
      <c r="B7" s="7">
        <v>2</v>
      </c>
      <c r="C7" s="7" t="s">
        <v>3</v>
      </c>
      <c r="D7" s="7">
        <v>26.1</v>
      </c>
      <c r="E7" s="7">
        <v>26.77</v>
      </c>
      <c r="F7" s="7">
        <v>25.05</v>
      </c>
      <c r="G7" s="7">
        <v>18.649999999999999</v>
      </c>
      <c r="H7" s="7">
        <v>25.11</v>
      </c>
      <c r="K7" s="12">
        <v>3</v>
      </c>
      <c r="L7" s="18">
        <f>AVERAGE(F9:F10)</f>
        <v>27.984999999999999</v>
      </c>
      <c r="M7" s="4">
        <f>AVERAGE(G9:G10)</f>
        <v>19.324999999999999</v>
      </c>
      <c r="N7" s="19">
        <f>AVERAGE(H9:H10)</f>
        <v>23.33</v>
      </c>
      <c r="O7" s="6"/>
      <c r="P7" s="18">
        <f t="shared" si="0"/>
        <v>8.66</v>
      </c>
      <c r="Q7" s="19">
        <f t="shared" si="1"/>
        <v>4.004999999999999</v>
      </c>
      <c r="R7" s="6"/>
      <c r="S7" s="23">
        <f t="shared" si="2"/>
        <v>2.4721808475982039E-3</v>
      </c>
      <c r="T7" s="24">
        <f t="shared" si="3"/>
        <v>6.2283766426741792E-2</v>
      </c>
      <c r="V7" s="18">
        <f t="shared" si="4"/>
        <v>-2.0618750000000077</v>
      </c>
      <c r="W7" s="19">
        <f t="shared" si="5"/>
        <v>-5.2074999999999996</v>
      </c>
      <c r="Y7" s="18">
        <f t="shared" si="6"/>
        <v>4.1752859330552798</v>
      </c>
      <c r="Z7" s="19">
        <f t="shared" si="7"/>
        <v>36.949937014038149</v>
      </c>
    </row>
    <row r="8" spans="2:26" x14ac:dyDescent="0.3">
      <c r="B8" s="7"/>
      <c r="C8" s="7" t="s">
        <v>4</v>
      </c>
      <c r="D8" s="7">
        <v>26.19</v>
      </c>
      <c r="E8" s="7">
        <v>26.4</v>
      </c>
      <c r="F8" s="7">
        <v>25.17</v>
      </c>
      <c r="G8" s="7">
        <v>18.920000000000002</v>
      </c>
      <c r="H8" s="7">
        <v>25.01</v>
      </c>
      <c r="K8" s="12">
        <v>4</v>
      </c>
      <c r="L8" s="18">
        <f>AVERAGE(F11:F12)</f>
        <v>25.765000000000001</v>
      </c>
      <c r="M8" s="4">
        <f>AVERAGE(G11:G12)</f>
        <v>18.774999999999999</v>
      </c>
      <c r="N8" s="19">
        <f>AVERAGE(H11:H12)</f>
        <v>24.77</v>
      </c>
      <c r="O8" s="6"/>
      <c r="P8" s="18">
        <f t="shared" si="0"/>
        <v>6.990000000000002</v>
      </c>
      <c r="Q8" s="19">
        <f t="shared" si="1"/>
        <v>5.995000000000001</v>
      </c>
      <c r="R8" s="6"/>
      <c r="S8" s="23">
        <f t="shared" si="2"/>
        <v>7.8668402348181059E-3</v>
      </c>
      <c r="T8" s="24">
        <f t="shared" si="3"/>
        <v>1.5679246070460968E-2</v>
      </c>
      <c r="V8" s="18">
        <f t="shared" si="4"/>
        <v>-3.7318750000000058</v>
      </c>
      <c r="W8" s="19">
        <f t="shared" si="5"/>
        <v>-3.2174999999999976</v>
      </c>
      <c r="Y8" s="18">
        <f t="shared" si="6"/>
        <v>13.286369159416671</v>
      </c>
      <c r="Z8" s="19">
        <f t="shared" si="7"/>
        <v>9.3017360376329616</v>
      </c>
    </row>
    <row r="9" spans="2:26" x14ac:dyDescent="0.3">
      <c r="B9" s="7">
        <v>3</v>
      </c>
      <c r="C9" s="7" t="s">
        <v>3</v>
      </c>
      <c r="D9" s="7">
        <v>25.15</v>
      </c>
      <c r="E9" s="7">
        <v>28.12</v>
      </c>
      <c r="F9" s="7">
        <v>28.03</v>
      </c>
      <c r="G9" s="7">
        <v>19.25</v>
      </c>
      <c r="H9" s="7">
        <v>23.64</v>
      </c>
      <c r="K9" s="12">
        <v>5</v>
      </c>
      <c r="L9" s="18">
        <f>AVERAGE(F13:F14)</f>
        <v>24.814999999999998</v>
      </c>
      <c r="M9" s="4">
        <f>AVERAGE(G13:G14)</f>
        <v>18.479999999999997</v>
      </c>
      <c r="N9" s="19">
        <f>AVERAGE(H13:H14)</f>
        <v>24.75</v>
      </c>
      <c r="O9" s="6"/>
      <c r="P9" s="18">
        <f t="shared" si="0"/>
        <v>6.3350000000000009</v>
      </c>
      <c r="Q9" s="19">
        <f t="shared" si="1"/>
        <v>6.2700000000000031</v>
      </c>
      <c r="R9" s="6"/>
      <c r="S9" s="23">
        <f t="shared" si="2"/>
        <v>1.2387252134535693E-2</v>
      </c>
      <c r="T9" s="24">
        <f t="shared" si="3"/>
        <v>1.295811790335062E-2</v>
      </c>
      <c r="V9" s="18">
        <f t="shared" si="4"/>
        <v>-4.386875000000007</v>
      </c>
      <c r="W9" s="19">
        <f t="shared" si="5"/>
        <v>-2.9424999999999955</v>
      </c>
      <c r="Y9" s="18">
        <f t="shared" si="6"/>
        <v>20.920928837703627</v>
      </c>
      <c r="Z9" s="19">
        <f t="shared" si="7"/>
        <v>7.6874227076882464</v>
      </c>
    </row>
    <row r="10" spans="2:26" x14ac:dyDescent="0.3">
      <c r="B10" s="7"/>
      <c r="C10" s="7" t="s">
        <v>4</v>
      </c>
      <c r="D10" s="7">
        <v>25.55</v>
      </c>
      <c r="E10" s="7">
        <v>28.61</v>
      </c>
      <c r="F10" s="7">
        <v>27.94</v>
      </c>
      <c r="G10" s="7">
        <v>19.399999999999999</v>
      </c>
      <c r="H10" s="7">
        <v>23.02</v>
      </c>
      <c r="K10" s="12">
        <v>6</v>
      </c>
      <c r="L10" s="18">
        <f>AVERAGE(F15:F16)</f>
        <v>25.75</v>
      </c>
      <c r="M10" s="4">
        <f>AVERAGE(G15:G16)</f>
        <v>18.670000000000002</v>
      </c>
      <c r="N10" s="19">
        <f>AVERAGE(H15:H16)</f>
        <v>25.204999999999998</v>
      </c>
      <c r="O10" s="6"/>
      <c r="P10" s="18">
        <f t="shared" si="0"/>
        <v>7.0799999999999983</v>
      </c>
      <c r="Q10" s="19">
        <f t="shared" si="1"/>
        <v>6.5349999999999966</v>
      </c>
      <c r="R10" s="6"/>
      <c r="S10" s="23">
        <f t="shared" si="2"/>
        <v>7.3910753650437309E-3</v>
      </c>
      <c r="T10" s="24">
        <f t="shared" si="3"/>
        <v>1.0783729323411193E-2</v>
      </c>
      <c r="V10" s="18">
        <f t="shared" si="4"/>
        <v>-3.6418750000000095</v>
      </c>
      <c r="W10" s="19">
        <f t="shared" si="5"/>
        <v>-2.677500000000002</v>
      </c>
      <c r="Y10" s="18">
        <f t="shared" si="6"/>
        <v>12.482846079727441</v>
      </c>
      <c r="Z10" s="19">
        <f t="shared" si="7"/>
        <v>6.3974634505308305</v>
      </c>
    </row>
    <row r="11" spans="2:26" x14ac:dyDescent="0.3">
      <c r="B11" s="7">
        <v>4</v>
      </c>
      <c r="C11" s="7" t="s">
        <v>3</v>
      </c>
      <c r="D11" s="7">
        <v>27.57</v>
      </c>
      <c r="E11" s="7">
        <v>26.88</v>
      </c>
      <c r="F11" s="7">
        <v>25.66</v>
      </c>
      <c r="G11" s="7">
        <v>18.829999999999998</v>
      </c>
      <c r="H11" s="7">
        <v>24.74</v>
      </c>
      <c r="K11" s="12">
        <v>7</v>
      </c>
      <c r="L11" s="18">
        <f>AVERAGE(F17:F18)</f>
        <v>25.009999999999998</v>
      </c>
      <c r="M11" s="4">
        <f>AVERAGE(G17:G18)</f>
        <v>17.310000000000002</v>
      </c>
      <c r="N11" s="19">
        <f>AVERAGE(H17:H18)</f>
        <v>27.11</v>
      </c>
      <c r="O11" s="6"/>
      <c r="P11" s="18">
        <f t="shared" si="0"/>
        <v>7.6999999999999957</v>
      </c>
      <c r="Q11" s="19">
        <f t="shared" si="1"/>
        <v>9.7999999999999972</v>
      </c>
      <c r="R11" s="6"/>
      <c r="S11" s="23">
        <f t="shared" si="2"/>
        <v>4.8091578646285932E-3</v>
      </c>
      <c r="T11" s="24">
        <f t="shared" si="3"/>
        <v>1.121775737301794E-3</v>
      </c>
      <c r="V11" s="18">
        <f t="shared" si="4"/>
        <v>-3.0218750000000121</v>
      </c>
      <c r="W11" s="19">
        <f t="shared" si="5"/>
        <v>0.58749999999999858</v>
      </c>
      <c r="Y11" s="18">
        <f t="shared" si="6"/>
        <v>8.1222250392942996</v>
      </c>
      <c r="Z11" s="19">
        <f t="shared" si="7"/>
        <v>0.66549512361187224</v>
      </c>
    </row>
    <row r="12" spans="2:26" x14ac:dyDescent="0.3">
      <c r="B12" s="7"/>
      <c r="C12" s="7" t="s">
        <v>4</v>
      </c>
      <c r="D12" s="7">
        <v>27.49</v>
      </c>
      <c r="E12" s="7">
        <v>26.77</v>
      </c>
      <c r="F12" s="7">
        <v>25.87</v>
      </c>
      <c r="G12" s="7">
        <v>18.72</v>
      </c>
      <c r="H12" s="7">
        <v>24.8</v>
      </c>
      <c r="K12" s="12">
        <v>8</v>
      </c>
      <c r="L12" s="18">
        <f>AVERAGE(F19:F20)</f>
        <v>25.42</v>
      </c>
      <c r="M12" s="4">
        <f>AVERAGE(G19:G20)</f>
        <v>20.135000000000002</v>
      </c>
      <c r="N12" s="19">
        <f>AVERAGE(H19:H20)</f>
        <v>24.555</v>
      </c>
      <c r="O12" s="6"/>
      <c r="P12" s="18">
        <f t="shared" si="0"/>
        <v>5.2850000000000001</v>
      </c>
      <c r="Q12" s="19">
        <f t="shared" si="1"/>
        <v>4.4199999999999982</v>
      </c>
      <c r="R12" s="6"/>
      <c r="S12" s="23">
        <f t="shared" si="2"/>
        <v>2.5648175275328072E-2</v>
      </c>
      <c r="T12" s="24">
        <f t="shared" si="3"/>
        <v>4.6714039019841891E-2</v>
      </c>
      <c r="V12" s="18">
        <f t="shared" si="4"/>
        <v>-5.4368750000000077</v>
      </c>
      <c r="W12" s="19">
        <f t="shared" si="5"/>
        <v>-4.7925000000000004</v>
      </c>
      <c r="Y12" s="18">
        <f t="shared" si="6"/>
        <v>43.317407599712269</v>
      </c>
      <c r="Z12" s="19">
        <f t="shared" si="7"/>
        <v>27.713173086356221</v>
      </c>
    </row>
    <row r="13" spans="2:26" x14ac:dyDescent="0.3">
      <c r="B13" s="7">
        <v>5</v>
      </c>
      <c r="C13" s="7" t="s">
        <v>3</v>
      </c>
      <c r="D13" s="7">
        <v>25.03</v>
      </c>
      <c r="E13" s="7">
        <v>26.94</v>
      </c>
      <c r="F13" s="7">
        <v>24.99</v>
      </c>
      <c r="G13" s="7">
        <v>18.72</v>
      </c>
      <c r="H13" s="7">
        <v>24.77</v>
      </c>
      <c r="K13" s="12">
        <v>9</v>
      </c>
      <c r="L13" s="18">
        <f>AVERAGE(F21:F22)</f>
        <v>24.075000000000003</v>
      </c>
      <c r="M13" s="4">
        <f>AVERAGE(G21:G22)</f>
        <v>15.21</v>
      </c>
      <c r="N13" s="19">
        <f>AVERAGE(H21:H22)</f>
        <v>24.3</v>
      </c>
      <c r="O13" s="6"/>
      <c r="P13" s="18">
        <f t="shared" si="0"/>
        <v>8.865000000000002</v>
      </c>
      <c r="Q13" s="19">
        <f t="shared" si="1"/>
        <v>9.09</v>
      </c>
      <c r="R13" s="6"/>
      <c r="S13" s="23">
        <f t="shared" si="2"/>
        <v>2.1447125269278291E-3</v>
      </c>
      <c r="T13" s="24">
        <f t="shared" si="3"/>
        <v>1.8350053695586172E-3</v>
      </c>
      <c r="V13" s="18">
        <f t="shared" si="4"/>
        <v>-1.8568750000000058</v>
      </c>
      <c r="W13" s="19">
        <f t="shared" si="5"/>
        <v>-0.12249999999999872</v>
      </c>
      <c r="Y13" s="18">
        <f t="shared" si="6"/>
        <v>3.6222220768472702</v>
      </c>
      <c r="Z13" s="19">
        <f t="shared" si="7"/>
        <v>1.0886196631246288</v>
      </c>
    </row>
    <row r="14" spans="2:26" x14ac:dyDescent="0.3">
      <c r="B14" s="7"/>
      <c r="C14" s="7" t="s">
        <v>4</v>
      </c>
      <c r="D14" s="7">
        <v>25.16</v>
      </c>
      <c r="E14" s="7">
        <v>26.69</v>
      </c>
      <c r="F14" s="7">
        <v>24.64</v>
      </c>
      <c r="G14" s="7">
        <v>18.239999999999998</v>
      </c>
      <c r="H14" s="7">
        <v>24.73</v>
      </c>
      <c r="K14" s="12">
        <v>10</v>
      </c>
      <c r="L14" s="18">
        <f>AVERAGE(F23:F24)</f>
        <v>22.564999999999998</v>
      </c>
      <c r="M14" s="4">
        <f>AVERAGE(G23:G24)</f>
        <v>16.745000000000001</v>
      </c>
      <c r="N14" s="19">
        <f>AVERAGE(H23:H24)</f>
        <v>23.825000000000003</v>
      </c>
      <c r="O14" s="6"/>
      <c r="P14" s="18">
        <f t="shared" si="0"/>
        <v>5.8199999999999967</v>
      </c>
      <c r="Q14" s="19">
        <f t="shared" si="1"/>
        <v>7.0800000000000018</v>
      </c>
      <c r="R14" s="6"/>
      <c r="S14" s="23">
        <f t="shared" si="2"/>
        <v>1.7701310707746897E-2</v>
      </c>
      <c r="T14" s="24">
        <f t="shared" si="3"/>
        <v>7.391075365043711E-3</v>
      </c>
      <c r="V14" s="18">
        <f t="shared" si="4"/>
        <v>-4.9018750000000111</v>
      </c>
      <c r="W14" s="19">
        <f t="shared" si="5"/>
        <v>-2.1324999999999967</v>
      </c>
      <c r="Y14" s="18">
        <f t="shared" si="6"/>
        <v>29.895884707019011</v>
      </c>
      <c r="Z14" s="19">
        <f t="shared" si="7"/>
        <v>4.3847664467368759</v>
      </c>
    </row>
    <row r="15" spans="2:26" x14ac:dyDescent="0.3">
      <c r="B15" s="7">
        <v>6</v>
      </c>
      <c r="C15" s="7" t="s">
        <v>3</v>
      </c>
      <c r="D15" s="7">
        <v>21.33</v>
      </c>
      <c r="E15" s="7">
        <v>26.82</v>
      </c>
      <c r="F15" s="7">
        <v>25.86</v>
      </c>
      <c r="G15" s="7">
        <v>18.66</v>
      </c>
      <c r="H15" s="7">
        <v>25.16</v>
      </c>
      <c r="K15" s="12">
        <v>11</v>
      </c>
      <c r="L15" s="18">
        <f>AVERAGE(F25:F26)</f>
        <v>21.945</v>
      </c>
      <c r="M15" s="4">
        <f>AVERAGE(G25:G26)</f>
        <v>17.89</v>
      </c>
      <c r="N15" s="19">
        <f>AVERAGE(H25:H26)</f>
        <v>25.189999999999998</v>
      </c>
      <c r="O15" s="6"/>
      <c r="P15" s="18">
        <f t="shared" si="0"/>
        <v>4.0549999999999997</v>
      </c>
      <c r="Q15" s="19">
        <f t="shared" si="1"/>
        <v>7.2999999999999972</v>
      </c>
      <c r="R15" s="6"/>
      <c r="S15" s="23">
        <f t="shared" si="2"/>
        <v>6.016215269385948E-2</v>
      </c>
      <c r="T15" s="24">
        <f t="shared" si="3"/>
        <v>6.3457218465331026E-3</v>
      </c>
      <c r="V15" s="18">
        <f t="shared" si="4"/>
        <v>-6.6668750000000081</v>
      </c>
      <c r="W15" s="19">
        <f t="shared" si="5"/>
        <v>-1.9125000000000014</v>
      </c>
      <c r="Y15" s="18">
        <f t="shared" si="6"/>
        <v>101.60833908613033</v>
      </c>
      <c r="Z15" s="19">
        <f t="shared" si="7"/>
        <v>3.7646089180202762</v>
      </c>
    </row>
    <row r="16" spans="2:26" x14ac:dyDescent="0.3">
      <c r="B16" s="7"/>
      <c r="C16" s="7" t="s">
        <v>4</v>
      </c>
      <c r="D16" s="7">
        <v>21.62</v>
      </c>
      <c r="E16" s="7">
        <v>26.85</v>
      </c>
      <c r="F16" s="7">
        <v>25.64</v>
      </c>
      <c r="G16" s="7">
        <v>18.68</v>
      </c>
      <c r="H16" s="7">
        <v>25.25</v>
      </c>
      <c r="K16" s="12">
        <v>12</v>
      </c>
      <c r="L16" s="18">
        <f>AVERAGE(F27:F28)</f>
        <v>24.844999999999999</v>
      </c>
      <c r="M16" s="4">
        <f>AVERAGE(G27:G28)</f>
        <v>20.509999999999998</v>
      </c>
      <c r="N16" s="19">
        <f>AVERAGE(H27:H28)</f>
        <v>28.04</v>
      </c>
      <c r="O16" s="6"/>
      <c r="P16" s="18">
        <f t="shared" si="0"/>
        <v>4.3350000000000009</v>
      </c>
      <c r="Q16" s="19">
        <f t="shared" si="1"/>
        <v>7.5300000000000011</v>
      </c>
      <c r="R16" s="6"/>
      <c r="S16" s="23">
        <f t="shared" si="2"/>
        <v>4.9549008538142758E-2</v>
      </c>
      <c r="T16" s="24">
        <f t="shared" si="3"/>
        <v>5.4105838598082967E-3</v>
      </c>
      <c r="V16" s="18">
        <f t="shared" si="4"/>
        <v>-6.386875000000007</v>
      </c>
      <c r="W16" s="19">
        <f t="shared" si="5"/>
        <v>-1.6824999999999974</v>
      </c>
      <c r="Y16" s="18">
        <f t="shared" si="6"/>
        <v>83.683715350814481</v>
      </c>
      <c r="Z16" s="19">
        <f t="shared" si="7"/>
        <v>3.209836917364894</v>
      </c>
    </row>
    <row r="17" spans="2:26" x14ac:dyDescent="0.3">
      <c r="B17" s="7">
        <v>7</v>
      </c>
      <c r="C17" s="7" t="s">
        <v>3</v>
      </c>
      <c r="D17" s="7">
        <v>24.78</v>
      </c>
      <c r="E17" s="9">
        <v>24.94</v>
      </c>
      <c r="F17" s="9">
        <v>25</v>
      </c>
      <c r="G17" s="7">
        <v>17.16</v>
      </c>
      <c r="H17" s="7">
        <v>27.06</v>
      </c>
      <c r="K17" s="12">
        <v>13</v>
      </c>
      <c r="L17" s="18">
        <f>AVERAGE(F29:F30)</f>
        <v>20.55</v>
      </c>
      <c r="M17" s="4">
        <f>AVERAGE(G29:G30)</f>
        <v>15.365</v>
      </c>
      <c r="N17" s="19">
        <f>AVERAGE(H29:H30)</f>
        <v>22.844999999999999</v>
      </c>
      <c r="O17" s="6"/>
      <c r="P17" s="18">
        <f t="shared" si="0"/>
        <v>5.1850000000000005</v>
      </c>
      <c r="Q17" s="19">
        <f t="shared" si="1"/>
        <v>7.4799999999999986</v>
      </c>
      <c r="R17" s="6"/>
      <c r="S17" s="23">
        <f t="shared" si="2"/>
        <v>2.7489033622576115E-2</v>
      </c>
      <c r="T17" s="24">
        <f t="shared" si="3"/>
        <v>5.6013876875618306E-3</v>
      </c>
      <c r="V17" s="18">
        <f t="shared" si="4"/>
        <v>-5.5368750000000073</v>
      </c>
      <c r="W17" s="19">
        <f t="shared" si="5"/>
        <v>-1.7324999999999999</v>
      </c>
      <c r="Y17" s="18">
        <f t="shared" si="6"/>
        <v>46.426447931239537</v>
      </c>
      <c r="Z17" s="19">
        <f t="shared" si="7"/>
        <v>3.3230315717990146</v>
      </c>
    </row>
    <row r="18" spans="2:26" x14ac:dyDescent="0.3">
      <c r="B18" s="7"/>
      <c r="C18" s="7" t="s">
        <v>4</v>
      </c>
      <c r="D18" s="7">
        <v>24.69</v>
      </c>
      <c r="E18" s="9">
        <v>25.59</v>
      </c>
      <c r="F18" s="9">
        <v>25.02</v>
      </c>
      <c r="G18" s="7">
        <v>17.46</v>
      </c>
      <c r="H18" s="7">
        <v>27.16</v>
      </c>
      <c r="K18" s="12">
        <v>14</v>
      </c>
      <c r="L18" s="18">
        <f>AVERAGE(F31:F32)</f>
        <v>20.984999999999999</v>
      </c>
      <c r="M18" s="4">
        <f>AVERAGE(G31:G32)</f>
        <v>16.409999999999997</v>
      </c>
      <c r="N18" s="19">
        <f>AVERAGE(H31:H32)</f>
        <v>23.505000000000003</v>
      </c>
      <c r="O18" s="6"/>
      <c r="P18" s="18">
        <f t="shared" si="0"/>
        <v>4.5750000000000028</v>
      </c>
      <c r="Q18" s="19">
        <f t="shared" si="1"/>
        <v>7.095000000000006</v>
      </c>
      <c r="R18" s="6"/>
      <c r="S18" s="23">
        <f t="shared" si="2"/>
        <v>4.1955390711883152E-2</v>
      </c>
      <c r="T18" s="24">
        <f t="shared" si="3"/>
        <v>7.3146269330819445E-3</v>
      </c>
      <c r="V18" s="18">
        <f t="shared" si="4"/>
        <v>-6.146875000000005</v>
      </c>
      <c r="W18" s="19">
        <f t="shared" si="5"/>
        <v>-2.1174999999999926</v>
      </c>
      <c r="Y18" s="18">
        <f t="shared" si="6"/>
        <v>70.858793694382143</v>
      </c>
      <c r="Z18" s="19">
        <f t="shared" si="7"/>
        <v>4.3394133008391913</v>
      </c>
    </row>
    <row r="19" spans="2:26" x14ac:dyDescent="0.3">
      <c r="B19" s="7">
        <v>8</v>
      </c>
      <c r="C19" s="7" t="s">
        <v>3</v>
      </c>
      <c r="D19" s="7">
        <v>27</v>
      </c>
      <c r="E19" s="9">
        <v>29.35</v>
      </c>
      <c r="F19" s="9">
        <v>25.3</v>
      </c>
      <c r="G19" s="7">
        <v>20.260000000000002</v>
      </c>
      <c r="H19" s="7">
        <v>24.13</v>
      </c>
      <c r="K19" s="12">
        <v>15</v>
      </c>
      <c r="L19" s="18">
        <f>AVERAGE(F33:F34)</f>
        <v>21.655000000000001</v>
      </c>
      <c r="M19" s="4">
        <f>AVERAGE(G33:G34)</f>
        <v>16.875</v>
      </c>
      <c r="N19" s="19">
        <f>AVERAGE(H33:H34)</f>
        <v>24.744999999999997</v>
      </c>
      <c r="O19" s="6"/>
      <c r="P19" s="18">
        <f t="shared" si="0"/>
        <v>4.7800000000000011</v>
      </c>
      <c r="Q19" s="19">
        <f t="shared" si="1"/>
        <v>7.8699999999999974</v>
      </c>
      <c r="R19" s="6"/>
      <c r="S19" s="23">
        <f t="shared" si="2"/>
        <v>3.6397924577139217E-2</v>
      </c>
      <c r="T19" s="24">
        <f t="shared" si="3"/>
        <v>4.2745847705497721E-3</v>
      </c>
      <c r="V19" s="18">
        <f t="shared" si="4"/>
        <v>-5.9418750000000067</v>
      </c>
      <c r="W19" s="19">
        <f t="shared" si="5"/>
        <v>-1.3425000000000011</v>
      </c>
      <c r="Y19" s="18">
        <f t="shared" si="6"/>
        <v>61.472744854803587</v>
      </c>
      <c r="Z19" s="19">
        <f t="shared" si="7"/>
        <v>2.5359037690624664</v>
      </c>
    </row>
    <row r="20" spans="2:26" x14ac:dyDescent="0.3">
      <c r="B20" s="7"/>
      <c r="C20" s="7" t="s">
        <v>4</v>
      </c>
      <c r="D20" s="7">
        <v>27.81</v>
      </c>
      <c r="E20" s="9">
        <v>29.46</v>
      </c>
      <c r="F20" s="9">
        <v>25.54</v>
      </c>
      <c r="G20" s="7">
        <v>20.010000000000002</v>
      </c>
      <c r="H20" s="7">
        <v>24.98</v>
      </c>
      <c r="K20" s="12">
        <v>16</v>
      </c>
      <c r="L20" s="18">
        <f>AVERAGE(F35:F36)</f>
        <v>31.265000000000001</v>
      </c>
      <c r="M20" s="4">
        <f>AVERAGE(G35:G36)</f>
        <v>19.86</v>
      </c>
      <c r="N20" s="19">
        <f>AVERAGE(H35:H36)</f>
        <v>27.524999999999999</v>
      </c>
      <c r="O20" s="6"/>
      <c r="P20" s="18">
        <f t="shared" si="0"/>
        <v>11.405000000000001</v>
      </c>
      <c r="Q20" s="19">
        <f t="shared" si="1"/>
        <v>7.6649999999999991</v>
      </c>
      <c r="R20" s="6"/>
      <c r="S20" s="23">
        <f t="shared" si="2"/>
        <v>3.6876772108467395E-4</v>
      </c>
      <c r="T20" s="24">
        <f t="shared" si="3"/>
        <v>4.9272555032470718E-3</v>
      </c>
      <c r="V20" s="18">
        <f t="shared" si="4"/>
        <v>0.68312499999999332</v>
      </c>
      <c r="W20" s="19">
        <f t="shared" si="5"/>
        <v>-1.5474999999999994</v>
      </c>
      <c r="Y20" s="18">
        <f t="shared" si="6"/>
        <v>0.6228147426615519</v>
      </c>
      <c r="Z20" s="19">
        <f t="shared" si="7"/>
        <v>2.9231016513940813</v>
      </c>
    </row>
    <row r="21" spans="2:26" x14ac:dyDescent="0.3">
      <c r="B21" s="7">
        <v>9</v>
      </c>
      <c r="C21" s="7" t="s">
        <v>3</v>
      </c>
      <c r="D21" s="7">
        <v>23</v>
      </c>
      <c r="E21" s="9">
        <v>25.15</v>
      </c>
      <c r="F21" s="9">
        <v>23.85</v>
      </c>
      <c r="G21" s="7">
        <v>15.32</v>
      </c>
      <c r="H21" s="7">
        <v>24.51</v>
      </c>
      <c r="K21" s="12">
        <v>17</v>
      </c>
      <c r="L21" s="18">
        <f>AVERAGE(F37:F38)</f>
        <v>26.86</v>
      </c>
      <c r="M21" s="4">
        <f>AVERAGE(G37:G38)</f>
        <v>17.315000000000001</v>
      </c>
      <c r="N21" s="19">
        <f>AVERAGE(H37:H38)</f>
        <v>23.77</v>
      </c>
      <c r="O21" s="6"/>
      <c r="P21" s="18">
        <f t="shared" si="0"/>
        <v>9.5449999999999982</v>
      </c>
      <c r="Q21" s="19">
        <f t="shared" si="1"/>
        <v>6.4549999999999983</v>
      </c>
      <c r="R21" s="6"/>
      <c r="S21" s="23">
        <f t="shared" si="2"/>
        <v>1.3386550829879932E-3</v>
      </c>
      <c r="T21" s="24">
        <f t="shared" si="3"/>
        <v>1.1398596439376381E-2</v>
      </c>
      <c r="V21" s="18">
        <f t="shared" si="4"/>
        <v>-1.1768750000000097</v>
      </c>
      <c r="W21" s="19">
        <f t="shared" si="5"/>
        <v>-2.7575000000000003</v>
      </c>
      <c r="Y21" s="18">
        <f t="shared" si="6"/>
        <v>2.2608652367171507</v>
      </c>
      <c r="Z21" s="19">
        <f t="shared" si="7"/>
        <v>6.7622342810431375</v>
      </c>
    </row>
    <row r="22" spans="2:26" x14ac:dyDescent="0.3">
      <c r="B22" s="7"/>
      <c r="C22" s="7" t="s">
        <v>4</v>
      </c>
      <c r="D22" s="7">
        <v>23.98</v>
      </c>
      <c r="E22" s="9">
        <v>25.07</v>
      </c>
      <c r="F22" s="9">
        <v>24.3</v>
      </c>
      <c r="G22" s="7">
        <v>15.1</v>
      </c>
      <c r="H22" s="7">
        <v>24.09</v>
      </c>
      <c r="K22" s="12">
        <v>18</v>
      </c>
      <c r="L22" s="18">
        <f>AVERAGE(F39:F40)</f>
        <v>25.619999999999997</v>
      </c>
      <c r="M22" s="4">
        <f>AVERAGE(G39:G40)</f>
        <v>15.06</v>
      </c>
      <c r="N22" s="19">
        <f>AVERAGE(H39:H40)</f>
        <v>22.064999999999998</v>
      </c>
      <c r="O22" s="6"/>
      <c r="P22" s="18">
        <f t="shared" si="0"/>
        <v>10.559999999999997</v>
      </c>
      <c r="Q22" s="19">
        <f t="shared" si="1"/>
        <v>7.0049999999999972</v>
      </c>
      <c r="R22" s="6"/>
      <c r="S22" s="23">
        <f t="shared" si="2"/>
        <v>6.6240445676156033E-4</v>
      </c>
      <c r="T22" s="24">
        <f t="shared" si="3"/>
        <v>7.7854708033427361E-3</v>
      </c>
      <c r="V22" s="18">
        <f t="shared" si="4"/>
        <v>-0.16187500000001087</v>
      </c>
      <c r="W22" s="19">
        <f t="shared" si="5"/>
        <v>-2.2075000000000014</v>
      </c>
      <c r="Y22" s="18">
        <f t="shared" si="6"/>
        <v>1.1187401653874363</v>
      </c>
      <c r="Z22" s="19">
        <f t="shared" si="7"/>
        <v>4.6187421267547739</v>
      </c>
    </row>
    <row r="23" spans="2:26" x14ac:dyDescent="0.3">
      <c r="B23" s="7">
        <v>10</v>
      </c>
      <c r="C23" s="7" t="s">
        <v>3</v>
      </c>
      <c r="D23" s="7">
        <v>24.94</v>
      </c>
      <c r="E23" s="9">
        <v>23.44</v>
      </c>
      <c r="F23" s="9">
        <v>22.41</v>
      </c>
      <c r="G23" s="7">
        <v>16.55</v>
      </c>
      <c r="H23" s="7">
        <v>23.92</v>
      </c>
      <c r="K23" s="12">
        <v>19</v>
      </c>
      <c r="L23" s="18">
        <f>AVERAGE(F41:F42)</f>
        <v>28.625</v>
      </c>
      <c r="M23" s="4">
        <f>AVERAGE(G41:G42)</f>
        <v>20.73</v>
      </c>
      <c r="N23" s="19">
        <f>AVERAGE(H41:H42)</f>
        <v>25.619999999999997</v>
      </c>
      <c r="O23" s="6"/>
      <c r="P23" s="18">
        <f t="shared" si="0"/>
        <v>7.8949999999999996</v>
      </c>
      <c r="Q23" s="19">
        <f t="shared" si="1"/>
        <v>4.889999999999997</v>
      </c>
      <c r="R23" s="6"/>
      <c r="S23" s="23">
        <f t="shared" si="2"/>
        <v>4.2011499627241369E-3</v>
      </c>
      <c r="T23" s="24">
        <f t="shared" si="3"/>
        <v>3.372588239076342E-2</v>
      </c>
      <c r="V23" s="18">
        <f t="shared" si="4"/>
        <v>-2.8268750000000082</v>
      </c>
      <c r="W23" s="19">
        <f t="shared" si="5"/>
        <v>-4.3225000000000016</v>
      </c>
      <c r="Y23" s="18">
        <f t="shared" si="6"/>
        <v>7.0953556488633893</v>
      </c>
      <c r="Z23" s="19">
        <f t="shared" si="7"/>
        <v>20.00792985997904</v>
      </c>
    </row>
    <row r="24" spans="2:26" x14ac:dyDescent="0.3">
      <c r="B24" s="7"/>
      <c r="C24" s="7" t="s">
        <v>4</v>
      </c>
      <c r="D24" s="7">
        <v>24.79</v>
      </c>
      <c r="E24" s="9">
        <v>23.61</v>
      </c>
      <c r="F24" s="9">
        <v>22.72</v>
      </c>
      <c r="G24" s="7">
        <v>16.940000000000001</v>
      </c>
      <c r="H24" s="7">
        <v>23.73</v>
      </c>
      <c r="K24" s="12">
        <v>20</v>
      </c>
      <c r="L24" s="18">
        <f>AVERAGE(F43:F44)</f>
        <v>27.82</v>
      </c>
      <c r="M24" s="4">
        <f>AVERAGE(G43:G44)</f>
        <v>17.185000000000002</v>
      </c>
      <c r="N24" s="19">
        <f>AVERAGE(H43:H44)</f>
        <v>22.83</v>
      </c>
      <c r="O24" s="6"/>
      <c r="P24" s="18">
        <f t="shared" si="0"/>
        <v>10.634999999999998</v>
      </c>
      <c r="Q24" s="19">
        <f t="shared" si="1"/>
        <v>5.644999999999996</v>
      </c>
      <c r="R24" s="6"/>
      <c r="S24" s="23">
        <f t="shared" si="2"/>
        <v>6.2884845190909521E-4</v>
      </c>
      <c r="T24" s="24">
        <f t="shared" si="3"/>
        <v>1.9984149707459879E-2</v>
      </c>
      <c r="V24" s="18">
        <f t="shared" si="4"/>
        <v>-8.6875000000009805E-2</v>
      </c>
      <c r="W24" s="19">
        <f t="shared" si="5"/>
        <v>-3.5675000000000026</v>
      </c>
      <c r="Y24" s="18">
        <f t="shared" si="6"/>
        <v>1.0620671614014425</v>
      </c>
      <c r="Z24" s="19">
        <f t="shared" si="7"/>
        <v>11.855626519283698</v>
      </c>
    </row>
    <row r="25" spans="2:26" x14ac:dyDescent="0.3">
      <c r="B25" s="7">
        <v>11</v>
      </c>
      <c r="C25" s="7" t="s">
        <v>3</v>
      </c>
      <c r="D25" s="7">
        <v>24.3</v>
      </c>
      <c r="E25" s="9">
        <v>24.58</v>
      </c>
      <c r="F25" s="9">
        <v>22.1</v>
      </c>
      <c r="G25" s="7">
        <v>17.88</v>
      </c>
      <c r="H25" s="7">
        <v>25.04</v>
      </c>
      <c r="K25" s="12">
        <v>21</v>
      </c>
      <c r="L25" s="18">
        <f>AVERAGE(F45:F46)</f>
        <v>28.865000000000002</v>
      </c>
      <c r="M25" s="6">
        <f>AVERAGE(G45:G46)</f>
        <v>20.79</v>
      </c>
      <c r="N25" s="19">
        <f>AVERAGE(H45:H46)</f>
        <v>27.405000000000001</v>
      </c>
      <c r="O25" s="6"/>
      <c r="P25" s="18">
        <f t="shared" si="0"/>
        <v>8.0750000000000028</v>
      </c>
      <c r="Q25" s="19">
        <f t="shared" si="1"/>
        <v>6.615000000000002</v>
      </c>
      <c r="R25" s="6"/>
      <c r="S25" s="23">
        <f t="shared" si="2"/>
        <v>3.7083676599629603E-3</v>
      </c>
      <c r="T25" s="24">
        <f t="shared" si="3"/>
        <v>1.0202029586632154E-2</v>
      </c>
      <c r="V25" s="18">
        <f t="shared" si="4"/>
        <v>-2.646875000000005</v>
      </c>
      <c r="W25" s="19">
        <f t="shared" si="5"/>
        <v>-2.5974999999999966</v>
      </c>
      <c r="Y25" s="18">
        <f t="shared" si="6"/>
        <v>6.2630916909995245</v>
      </c>
      <c r="Z25" s="19">
        <f t="shared" si="7"/>
        <v>6.0523692170221839</v>
      </c>
    </row>
    <row r="26" spans="2:26" x14ac:dyDescent="0.3">
      <c r="B26" s="7"/>
      <c r="C26" s="7" t="s">
        <v>4</v>
      </c>
      <c r="D26" s="7">
        <v>23.85</v>
      </c>
      <c r="E26" s="9">
        <v>24.15</v>
      </c>
      <c r="F26" s="9">
        <v>21.79</v>
      </c>
      <c r="G26" s="7">
        <v>17.899999999999999</v>
      </c>
      <c r="H26" s="7">
        <v>25.34</v>
      </c>
      <c r="K26" s="12">
        <v>22</v>
      </c>
      <c r="L26" s="18">
        <f>AVERAGE(F47:F48)</f>
        <v>25.270000000000003</v>
      </c>
      <c r="M26" s="6">
        <f>AVERAGE(G47:G48)</f>
        <v>18.59</v>
      </c>
      <c r="N26" s="19">
        <f>AVERAGE(H47:H48)</f>
        <v>23.785</v>
      </c>
      <c r="O26" s="6"/>
      <c r="P26" s="18">
        <f t="shared" si="0"/>
        <v>6.6800000000000033</v>
      </c>
      <c r="Q26" s="19">
        <f t="shared" si="1"/>
        <v>5.1950000000000003</v>
      </c>
      <c r="R26" s="6"/>
      <c r="S26" s="23">
        <f t="shared" si="2"/>
        <v>9.7525824132938255E-3</v>
      </c>
      <c r="T26" s="24">
        <f t="shared" si="3"/>
        <v>2.7299152997396697E-2</v>
      </c>
      <c r="V26" s="18">
        <f t="shared" si="4"/>
        <v>-4.0418750000000045</v>
      </c>
      <c r="W26" s="19">
        <f t="shared" si="5"/>
        <v>-4.0174999999999983</v>
      </c>
      <c r="Y26" s="18">
        <f t="shared" si="6"/>
        <v>16.471214151160712</v>
      </c>
      <c r="Z26" s="19">
        <f t="shared" si="7"/>
        <v>16.195263094386473</v>
      </c>
    </row>
    <row r="27" spans="2:26" x14ac:dyDescent="0.3">
      <c r="B27" s="7">
        <v>12</v>
      </c>
      <c r="C27" s="7" t="s">
        <v>3</v>
      </c>
      <c r="D27" s="7">
        <v>28</v>
      </c>
      <c r="E27" s="9">
        <v>27.13</v>
      </c>
      <c r="F27" s="9">
        <v>24.69</v>
      </c>
      <c r="G27" s="7">
        <v>20.49</v>
      </c>
      <c r="H27" s="7">
        <v>28.04</v>
      </c>
      <c r="K27" s="12">
        <v>23</v>
      </c>
      <c r="L27" s="18">
        <f>AVERAGE(F49:F50)</f>
        <v>26.21</v>
      </c>
      <c r="M27" s="6">
        <f>AVERAGE(G49:G50)</f>
        <v>19.384999999999998</v>
      </c>
      <c r="N27" s="19">
        <f>AVERAGE(H49:H50)</f>
        <v>24.545000000000002</v>
      </c>
      <c r="O27" s="6"/>
      <c r="P27" s="18">
        <f t="shared" si="0"/>
        <v>6.8250000000000028</v>
      </c>
      <c r="Q27" s="19">
        <f t="shared" si="1"/>
        <v>5.1600000000000037</v>
      </c>
      <c r="R27" s="6"/>
      <c r="S27" s="23">
        <f t="shared" si="2"/>
        <v>8.8200344125478856E-3</v>
      </c>
      <c r="T27" s="24">
        <f t="shared" si="3"/>
        <v>2.796953346649907E-2</v>
      </c>
      <c r="V27" s="18">
        <f t="shared" si="4"/>
        <v>-3.896875000000005</v>
      </c>
      <c r="W27" s="19">
        <f t="shared" si="5"/>
        <v>-4.0524999999999949</v>
      </c>
      <c r="Y27" s="18">
        <f t="shared" si="6"/>
        <v>14.896226401702117</v>
      </c>
      <c r="Z27" s="19">
        <f t="shared" si="7"/>
        <v>16.59296730416494</v>
      </c>
    </row>
    <row r="28" spans="2:26" x14ac:dyDescent="0.3">
      <c r="B28" s="7"/>
      <c r="C28" s="7" t="s">
        <v>4</v>
      </c>
      <c r="D28" s="7">
        <v>28.7</v>
      </c>
      <c r="E28" s="9">
        <v>27.11</v>
      </c>
      <c r="F28" s="9">
        <v>25</v>
      </c>
      <c r="G28" s="7">
        <v>20.53</v>
      </c>
      <c r="H28" s="7">
        <v>28.04</v>
      </c>
      <c r="K28" s="12">
        <v>24</v>
      </c>
      <c r="L28" s="18">
        <f>AVERAGE(F51:F52)</f>
        <v>28.61</v>
      </c>
      <c r="M28" s="6">
        <f>AVERAGE(G51:G52)</f>
        <v>20.810000000000002</v>
      </c>
      <c r="N28" s="19">
        <f>AVERAGE(H51:H52)</f>
        <v>23.515000000000001</v>
      </c>
      <c r="O28" s="6"/>
      <c r="P28" s="18">
        <f t="shared" si="0"/>
        <v>7.7999999999999972</v>
      </c>
      <c r="Q28" s="19">
        <f t="shared" si="1"/>
        <v>2.7049999999999983</v>
      </c>
      <c r="R28" s="6"/>
      <c r="S28" s="23">
        <f t="shared" si="2"/>
        <v>4.487102949207177E-3</v>
      </c>
      <c r="T28" s="24">
        <f t="shared" si="3"/>
        <v>0.15336062215672569</v>
      </c>
      <c r="V28" s="18">
        <f t="shared" si="4"/>
        <v>-2.9218750000000107</v>
      </c>
      <c r="W28" s="19">
        <f t="shared" si="5"/>
        <v>-6.5075000000000003</v>
      </c>
      <c r="Y28" s="18">
        <f t="shared" si="6"/>
        <v>7.5783039263479175</v>
      </c>
      <c r="Z28" s="19">
        <f t="shared" si="7"/>
        <v>90.981417056559209</v>
      </c>
    </row>
    <row r="29" spans="2:26" x14ac:dyDescent="0.3">
      <c r="B29" s="7">
        <v>13</v>
      </c>
      <c r="C29" s="7" t="s">
        <v>3</v>
      </c>
      <c r="D29" s="7">
        <v>23.3</v>
      </c>
      <c r="E29" s="9">
        <v>24.32</v>
      </c>
      <c r="F29" s="9">
        <v>20.59</v>
      </c>
      <c r="G29" s="7">
        <v>15.76</v>
      </c>
      <c r="H29" s="7">
        <v>22.69</v>
      </c>
      <c r="K29" s="12">
        <v>25</v>
      </c>
      <c r="L29" s="18">
        <f>AVERAGE(F53:F54)</f>
        <v>31.24</v>
      </c>
      <c r="M29" s="6">
        <f>AVERAGE(G53:G54)</f>
        <v>25.215</v>
      </c>
      <c r="N29" s="19">
        <f>AVERAGE(H53:H54)</f>
        <v>28.045000000000002</v>
      </c>
      <c r="O29" s="6"/>
      <c r="P29" s="18">
        <f t="shared" si="0"/>
        <v>6.0249999999999986</v>
      </c>
      <c r="Q29" s="19">
        <f t="shared" si="1"/>
        <v>2.8300000000000018</v>
      </c>
      <c r="R29" s="6"/>
      <c r="S29" s="23">
        <f t="shared" si="2"/>
        <v>1.5356571852269563E-2</v>
      </c>
      <c r="T29" s="24">
        <f t="shared" si="3"/>
        <v>0.14063231058610101</v>
      </c>
      <c r="V29" s="18">
        <f t="shared" si="4"/>
        <v>-4.6968750000000092</v>
      </c>
      <c r="W29" s="19">
        <f t="shared" si="5"/>
        <v>-6.3824999999999967</v>
      </c>
      <c r="Y29" s="18">
        <f t="shared" si="6"/>
        <v>25.935836569976821</v>
      </c>
      <c r="Z29" s="19">
        <f t="shared" si="7"/>
        <v>83.430327297355063</v>
      </c>
    </row>
    <row r="30" spans="2:26" x14ac:dyDescent="0.3">
      <c r="B30" s="7"/>
      <c r="C30" s="7" t="s">
        <v>4</v>
      </c>
      <c r="D30" s="7">
        <v>23.38</v>
      </c>
      <c r="E30" s="9">
        <v>24.1</v>
      </c>
      <c r="F30" s="9">
        <v>20.51</v>
      </c>
      <c r="G30" s="7">
        <v>14.97</v>
      </c>
      <c r="H30" s="7">
        <v>23</v>
      </c>
      <c r="K30" s="12">
        <v>26</v>
      </c>
      <c r="L30" s="18">
        <f>AVERAGE(F55:F56)</f>
        <v>27.185000000000002</v>
      </c>
      <c r="M30" s="6">
        <f>AVERAGE(G55:G56)</f>
        <v>17.995000000000001</v>
      </c>
      <c r="N30" s="19">
        <f>AVERAGE(H55:H56)</f>
        <v>25.675000000000001</v>
      </c>
      <c r="O30" s="6"/>
      <c r="P30" s="18">
        <f t="shared" si="0"/>
        <v>9.1900000000000013</v>
      </c>
      <c r="Q30" s="19">
        <f t="shared" si="1"/>
        <v>7.68</v>
      </c>
      <c r="R30" s="6"/>
      <c r="S30" s="23">
        <f t="shared" si="2"/>
        <v>1.71212054944538E-3</v>
      </c>
      <c r="T30" s="24">
        <f t="shared" si="3"/>
        <v>4.8762912066469257E-3</v>
      </c>
      <c r="V30" s="18">
        <f t="shared" si="4"/>
        <v>-1.5318750000000065</v>
      </c>
      <c r="W30" s="19">
        <f t="shared" si="5"/>
        <v>-1.5324999999999989</v>
      </c>
      <c r="Y30" s="18">
        <f t="shared" si="6"/>
        <v>2.8916140389726102</v>
      </c>
      <c r="Z30" s="19">
        <f t="shared" si="7"/>
        <v>2.8928670066804352</v>
      </c>
    </row>
    <row r="31" spans="2:26" x14ac:dyDescent="0.3">
      <c r="B31" s="7">
        <v>14</v>
      </c>
      <c r="C31" s="7" t="s">
        <v>3</v>
      </c>
      <c r="D31" s="7">
        <v>23.72</v>
      </c>
      <c r="E31" s="9">
        <v>24.99</v>
      </c>
      <c r="F31" s="9">
        <v>20.74</v>
      </c>
      <c r="G31" s="7">
        <v>16.239999999999998</v>
      </c>
      <c r="H31" s="7">
        <v>23.3</v>
      </c>
      <c r="K31" s="12">
        <v>27</v>
      </c>
      <c r="L31" s="18">
        <f>AVERAGE(F57:F58)</f>
        <v>27.295000000000002</v>
      </c>
      <c r="M31" s="6">
        <f>AVERAGE(G57:G58)</f>
        <v>14.73</v>
      </c>
      <c r="N31" s="19">
        <f>AVERAGE(H57:H58)</f>
        <v>23.42</v>
      </c>
      <c r="O31" s="6"/>
      <c r="P31" s="18">
        <f t="shared" si="0"/>
        <v>12.565000000000001</v>
      </c>
      <c r="Q31" s="19">
        <f t="shared" si="1"/>
        <v>8.6900000000000013</v>
      </c>
      <c r="R31" s="6"/>
      <c r="S31" s="23">
        <f t="shared" si="2"/>
        <v>1.6502817785987852E-4</v>
      </c>
      <c r="T31" s="24">
        <f t="shared" si="3"/>
        <v>2.421304101443332E-3</v>
      </c>
      <c r="V31" s="18">
        <f t="shared" si="4"/>
        <v>1.8431249999999935</v>
      </c>
      <c r="W31" s="19">
        <f t="shared" si="5"/>
        <v>-0.5224999999999973</v>
      </c>
      <c r="Y31" s="18">
        <f t="shared" si="6"/>
        <v>0.27871740461282118</v>
      </c>
      <c r="Z31" s="19">
        <f t="shared" si="7"/>
        <v>1.4364422573158693</v>
      </c>
    </row>
    <row r="32" spans="2:26" x14ac:dyDescent="0.3">
      <c r="B32" s="7"/>
      <c r="C32" s="7" t="s">
        <v>4</v>
      </c>
      <c r="D32" s="7">
        <v>24.17</v>
      </c>
      <c r="E32" s="9">
        <v>24.45</v>
      </c>
      <c r="F32" s="9">
        <v>21.23</v>
      </c>
      <c r="G32" s="7">
        <v>16.579999999999998</v>
      </c>
      <c r="H32" s="7">
        <v>23.71</v>
      </c>
      <c r="K32" s="12">
        <v>28</v>
      </c>
      <c r="L32" s="18">
        <f>AVERAGE(F59:F60)</f>
        <v>28.425000000000001</v>
      </c>
      <c r="M32" s="6">
        <f>AVERAGE(G59:G60)</f>
        <v>17.649999999999999</v>
      </c>
      <c r="N32" s="19">
        <f>AVERAGE(H59:H60)</f>
        <v>27.1</v>
      </c>
      <c r="O32" s="6"/>
      <c r="P32" s="18">
        <f t="shared" si="0"/>
        <v>10.775000000000002</v>
      </c>
      <c r="Q32" s="19">
        <f t="shared" si="1"/>
        <v>9.4500000000000028</v>
      </c>
      <c r="R32" s="6"/>
      <c r="S32" s="23">
        <f t="shared" si="2"/>
        <v>5.706920158990447E-4</v>
      </c>
      <c r="T32" s="24">
        <f t="shared" si="3"/>
        <v>1.4297711874468966E-3</v>
      </c>
      <c r="V32" s="18">
        <f t="shared" si="4"/>
        <v>5.3124999999994316E-2</v>
      </c>
      <c r="W32" s="19">
        <f t="shared" si="5"/>
        <v>0.23750000000000426</v>
      </c>
      <c r="Y32" s="18">
        <f t="shared" si="6"/>
        <v>0.96384629320512927</v>
      </c>
      <c r="Z32" s="19">
        <f t="shared" si="7"/>
        <v>0.84821388222865446</v>
      </c>
    </row>
    <row r="33" spans="2:26" x14ac:dyDescent="0.3">
      <c r="B33" s="7">
        <v>15</v>
      </c>
      <c r="C33" s="7" t="s">
        <v>3</v>
      </c>
      <c r="D33" s="9">
        <v>25.33</v>
      </c>
      <c r="E33" s="9">
        <v>29.9</v>
      </c>
      <c r="F33" s="9">
        <v>21.88</v>
      </c>
      <c r="G33" s="7">
        <v>16.809999999999999</v>
      </c>
      <c r="H33" s="7">
        <v>24.66</v>
      </c>
      <c r="K33" s="12">
        <v>29</v>
      </c>
      <c r="L33" s="18">
        <f>AVERAGE(F61:F62)</f>
        <v>30.715</v>
      </c>
      <c r="M33" s="6">
        <f>AVERAGE(G61:G62)</f>
        <v>17.560000000000002</v>
      </c>
      <c r="N33" s="19">
        <f>AVERAGE(H61:H62)</f>
        <v>26.355</v>
      </c>
      <c r="O33" s="6"/>
      <c r="P33" s="18">
        <f t="shared" si="0"/>
        <v>13.154999999999998</v>
      </c>
      <c r="Q33" s="19">
        <f t="shared" si="1"/>
        <v>8.7949999999999982</v>
      </c>
      <c r="R33" s="6"/>
      <c r="S33" s="23">
        <f t="shared" si="2"/>
        <v>1.0963529942430863E-4</v>
      </c>
      <c r="T33" s="24">
        <f t="shared" si="3"/>
        <v>2.2513405210915351E-3</v>
      </c>
      <c r="V33" s="18">
        <f t="shared" si="4"/>
        <v>2.4331249999999898</v>
      </c>
      <c r="W33" s="19">
        <f t="shared" si="5"/>
        <v>-0.41750000000000043</v>
      </c>
      <c r="Y33" s="18">
        <f t="shared" si="6"/>
        <v>0.18516393082542704</v>
      </c>
      <c r="Z33" s="19">
        <f t="shared" si="7"/>
        <v>1.3356111106307054</v>
      </c>
    </row>
    <row r="34" spans="2:26" x14ac:dyDescent="0.3">
      <c r="B34" s="7"/>
      <c r="C34" s="7" t="s">
        <v>4</v>
      </c>
      <c r="D34" s="9">
        <v>25.2</v>
      </c>
      <c r="E34" s="9">
        <v>29.4</v>
      </c>
      <c r="F34" s="9">
        <v>21.43</v>
      </c>
      <c r="G34" s="7">
        <v>16.940000000000001</v>
      </c>
      <c r="H34" s="7">
        <v>24.83</v>
      </c>
      <c r="K34" s="12">
        <v>30</v>
      </c>
      <c r="L34" s="18">
        <f>AVERAGE(F63:F64)</f>
        <v>30.8</v>
      </c>
      <c r="M34" s="6">
        <f>AVERAGE(G63:G64)</f>
        <v>17.995000000000001</v>
      </c>
      <c r="N34" s="19">
        <f>AVERAGE(H63:H64)</f>
        <v>26.78</v>
      </c>
      <c r="O34" s="6"/>
      <c r="P34" s="18">
        <f t="shared" si="0"/>
        <v>12.805</v>
      </c>
      <c r="Q34" s="19">
        <f t="shared" si="1"/>
        <v>8.7850000000000001</v>
      </c>
      <c r="R34" s="6"/>
      <c r="S34" s="23">
        <f t="shared" si="2"/>
        <v>1.3973683601058165E-4</v>
      </c>
      <c r="T34" s="24">
        <f t="shared" si="3"/>
        <v>2.2669998327807033E-3</v>
      </c>
      <c r="V34" s="18">
        <f t="shared" si="4"/>
        <v>2.0831249999999919</v>
      </c>
      <c r="W34" s="19">
        <f t="shared" si="5"/>
        <v>-0.42749999999999844</v>
      </c>
      <c r="Y34" s="18">
        <f t="shared" si="6"/>
        <v>0.23600265582975641</v>
      </c>
      <c r="Z34" s="19">
        <f t="shared" si="7"/>
        <v>1.3449010205670051</v>
      </c>
    </row>
    <row r="35" spans="2:26" ht="19.5" thickBot="1" x14ac:dyDescent="0.35">
      <c r="B35" s="7">
        <v>16</v>
      </c>
      <c r="C35" s="7" t="s">
        <v>3</v>
      </c>
      <c r="D35" s="7">
        <v>28.95</v>
      </c>
      <c r="E35" s="9">
        <v>35.85</v>
      </c>
      <c r="F35" s="9">
        <v>31.08</v>
      </c>
      <c r="G35" s="7">
        <v>20.010000000000002</v>
      </c>
      <c r="H35" s="7">
        <v>27.16</v>
      </c>
      <c r="K35" s="12" t="s">
        <v>9</v>
      </c>
      <c r="L35" s="20">
        <f>AVERAGE(L5:L34)</f>
        <v>26.280166666666666</v>
      </c>
      <c r="M35" s="21">
        <f>AVERAGE(M5:M34)</f>
        <v>18.311166666666672</v>
      </c>
      <c r="N35" s="22">
        <f>AVERAGE(N5:N34)</f>
        <v>25.090499999999988</v>
      </c>
      <c r="O35" s="6"/>
      <c r="P35" s="20">
        <f t="shared" si="0"/>
        <v>7.9689999999999941</v>
      </c>
      <c r="Q35" s="22">
        <f t="shared" si="1"/>
        <v>6.7793333333333159</v>
      </c>
      <c r="R35" s="6"/>
      <c r="S35" s="25">
        <f t="shared" si="2"/>
        <v>3.9910940731027553E-3</v>
      </c>
      <c r="T35" s="26">
        <f t="shared" si="3"/>
        <v>9.1036869690950956E-3</v>
      </c>
      <c r="V35" s="20">
        <f t="shared" si="4"/>
        <v>-2.7528750000000137</v>
      </c>
      <c r="W35" s="22">
        <f t="shared" si="5"/>
        <v>-2.4331666666666827</v>
      </c>
      <c r="Y35" s="20">
        <f t="shared" si="6"/>
        <v>6.7405905830537316</v>
      </c>
      <c r="Z35" s="22">
        <f t="shared" si="7"/>
        <v>5.4007758265427785</v>
      </c>
    </row>
    <row r="36" spans="2:26" ht="20.25" thickTop="1" thickBot="1" x14ac:dyDescent="0.35">
      <c r="B36" s="7"/>
      <c r="C36" s="7" t="s">
        <v>4</v>
      </c>
      <c r="D36" s="7">
        <v>28.1</v>
      </c>
      <c r="E36" s="9">
        <v>35.58</v>
      </c>
      <c r="F36" s="9">
        <v>31.45</v>
      </c>
      <c r="G36" s="7">
        <v>19.71</v>
      </c>
      <c r="H36" s="7">
        <v>27.89</v>
      </c>
      <c r="K36" s="6"/>
      <c r="L36" s="6"/>
      <c r="M36" s="6"/>
      <c r="N36" s="6"/>
      <c r="O36" s="6"/>
      <c r="P36" s="6"/>
      <c r="Q36" s="6"/>
      <c r="R36" s="6"/>
      <c r="S36" s="8"/>
      <c r="T36" s="6"/>
      <c r="V36" s="8"/>
    </row>
    <row r="37" spans="2:26" ht="19.5" thickTop="1" x14ac:dyDescent="0.3">
      <c r="B37" s="7">
        <v>17</v>
      </c>
      <c r="C37" s="7" t="s">
        <v>3</v>
      </c>
      <c r="D37" s="7">
        <v>24.97</v>
      </c>
      <c r="E37" s="9">
        <v>26.84</v>
      </c>
      <c r="F37" s="9">
        <v>26.9</v>
      </c>
      <c r="G37" s="7">
        <v>17.12</v>
      </c>
      <c r="H37" s="7">
        <v>23.89</v>
      </c>
      <c r="K37" s="12" t="s">
        <v>6</v>
      </c>
      <c r="L37" s="27">
        <f>AVERAGE(F65:F66)</f>
        <v>28.625</v>
      </c>
      <c r="M37" s="14">
        <f>AVERAGE(G65:G66)</f>
        <v>21.48</v>
      </c>
      <c r="N37" s="15">
        <f>AVERAGE(H65:H66)</f>
        <v>28.055</v>
      </c>
      <c r="O37" s="6"/>
      <c r="P37" s="27">
        <f t="shared" ref="P37:P45" si="8">L37-M37</f>
        <v>7.1449999999999996</v>
      </c>
      <c r="Q37" s="15">
        <f t="shared" ref="Q37:Q45" si="9">N37-M37</f>
        <v>6.5749999999999993</v>
      </c>
      <c r="R37" s="6"/>
      <c r="S37" s="28">
        <f t="shared" ref="S37:S45" si="10">2^-P37</f>
        <v>7.0654638871960034E-3</v>
      </c>
      <c r="T37" s="29">
        <f t="shared" ref="T37:T45" si="11">2^-Q37</f>
        <v>1.0488847677970814E-2</v>
      </c>
      <c r="V37" s="27">
        <f t="shared" ref="V37:V45" si="12">$P$45-P37</f>
        <v>3.5768750000000082</v>
      </c>
      <c r="W37" s="15">
        <f t="shared" ref="W37:W45" si="13">$Q$45-Q37</f>
        <v>2.6374999999999993</v>
      </c>
      <c r="Y37" s="27">
        <f t="shared" ref="Y37:Y45" si="14">2^-V37</f>
        <v>8.3801797531686872E-2</v>
      </c>
      <c r="Z37" s="15">
        <f t="shared" ref="Z37:Z45" si="15">2^-W37</f>
        <v>0.16070647915475947</v>
      </c>
    </row>
    <row r="38" spans="2:26" x14ac:dyDescent="0.3">
      <c r="B38" s="7"/>
      <c r="C38" s="7" t="s">
        <v>4</v>
      </c>
      <c r="D38" s="7">
        <v>24.7</v>
      </c>
      <c r="E38" s="7">
        <v>26.35</v>
      </c>
      <c r="F38" s="7">
        <v>26.82</v>
      </c>
      <c r="G38" s="7">
        <v>17.510000000000002</v>
      </c>
      <c r="H38" s="7">
        <v>23.65</v>
      </c>
      <c r="K38" s="12" t="s">
        <v>7</v>
      </c>
      <c r="L38" s="18">
        <f>AVERAGE(F67:F68)</f>
        <v>31.965</v>
      </c>
      <c r="M38" s="6">
        <f>AVERAGE(G67:G68)</f>
        <v>24.79</v>
      </c>
      <c r="N38" s="19">
        <f>AVERAGE(H67:H68)</f>
        <v>32.1</v>
      </c>
      <c r="O38" s="6"/>
      <c r="P38" s="18">
        <f t="shared" si="8"/>
        <v>7.1750000000000007</v>
      </c>
      <c r="Q38" s="19">
        <f t="shared" si="9"/>
        <v>7.3100000000000023</v>
      </c>
      <c r="R38" s="6"/>
      <c r="S38" s="23">
        <f t="shared" si="10"/>
        <v>6.9200587429871898E-3</v>
      </c>
      <c r="T38" s="24">
        <f t="shared" si="11"/>
        <v>6.3018887439228498E-3</v>
      </c>
      <c r="V38" s="18">
        <f t="shared" si="12"/>
        <v>3.5468750000000071</v>
      </c>
      <c r="W38" s="19">
        <f t="shared" si="13"/>
        <v>1.9024999999999963</v>
      </c>
      <c r="Y38" s="18">
        <f t="shared" si="14"/>
        <v>8.5562651435911491E-2</v>
      </c>
      <c r="Z38" s="19">
        <f t="shared" si="15"/>
        <v>0.26747945722507022</v>
      </c>
    </row>
    <row r="39" spans="2:26" x14ac:dyDescent="0.3">
      <c r="B39" s="7">
        <v>18</v>
      </c>
      <c r="C39" s="7" t="s">
        <v>3</v>
      </c>
      <c r="D39" s="7">
        <v>25.76</v>
      </c>
      <c r="E39" s="7">
        <v>25.71</v>
      </c>
      <c r="F39" s="7">
        <v>25.52</v>
      </c>
      <c r="G39" s="7">
        <v>15.22</v>
      </c>
      <c r="H39" s="7">
        <v>22.16</v>
      </c>
      <c r="K39" s="12" t="s">
        <v>10</v>
      </c>
      <c r="L39" s="18">
        <f>AVERAGE(F69:F70)</f>
        <v>31.21</v>
      </c>
      <c r="M39" s="6">
        <f>AVERAGE(G69:G70)</f>
        <v>16.48</v>
      </c>
      <c r="N39" s="19">
        <f>AVERAGE(H69:H70)</f>
        <v>30.04</v>
      </c>
      <c r="O39" s="6"/>
      <c r="P39" s="18">
        <f t="shared" si="8"/>
        <v>14.73</v>
      </c>
      <c r="Q39" s="19">
        <f t="shared" si="9"/>
        <v>13.559999999999999</v>
      </c>
      <c r="R39" s="6"/>
      <c r="S39" s="23">
        <f t="shared" si="10"/>
        <v>3.6798334585289307E-5</v>
      </c>
      <c r="T39" s="24">
        <f t="shared" si="11"/>
        <v>8.280055709519496E-5</v>
      </c>
      <c r="V39" s="18">
        <f t="shared" si="12"/>
        <v>-4.0081249999999926</v>
      </c>
      <c r="W39" s="19">
        <f t="shared" si="13"/>
        <v>-4.3475000000000001</v>
      </c>
      <c r="Y39" s="18">
        <f t="shared" si="14"/>
        <v>16.090363349730097</v>
      </c>
      <c r="Z39" s="19">
        <f t="shared" si="15"/>
        <v>20.357662313543596</v>
      </c>
    </row>
    <row r="40" spans="2:26" x14ac:dyDescent="0.3">
      <c r="B40" s="7"/>
      <c r="C40" s="7" t="s">
        <v>4</v>
      </c>
      <c r="D40" s="7">
        <v>25.47</v>
      </c>
      <c r="E40" s="7">
        <v>25.34</v>
      </c>
      <c r="F40" s="7">
        <v>25.72</v>
      </c>
      <c r="G40" s="7">
        <v>14.9</v>
      </c>
      <c r="H40" s="7">
        <v>21.97</v>
      </c>
      <c r="K40" s="12" t="s">
        <v>11</v>
      </c>
      <c r="L40" s="18">
        <f>AVERAGE(F71:F72)</f>
        <v>30.36</v>
      </c>
      <c r="M40" s="6">
        <f>AVERAGE(G71:G72)</f>
        <v>25.365000000000002</v>
      </c>
      <c r="N40" s="19">
        <f>AVERAGE(H71:H72)</f>
        <v>29.14</v>
      </c>
      <c r="O40" s="6"/>
      <c r="P40" s="18">
        <f t="shared" si="8"/>
        <v>4.9949999999999974</v>
      </c>
      <c r="Q40" s="19">
        <f t="shared" si="9"/>
        <v>3.7749999999999986</v>
      </c>
      <c r="R40" s="6"/>
      <c r="S40" s="23">
        <f t="shared" si="10"/>
        <v>3.1358492140922026E-2</v>
      </c>
      <c r="T40" s="24">
        <f t="shared" si="11"/>
        <v>7.304857803507793E-2</v>
      </c>
      <c r="V40" s="18">
        <f t="shared" si="12"/>
        <v>5.7268750000000104</v>
      </c>
      <c r="W40" s="19">
        <f t="shared" si="13"/>
        <v>5.4375</v>
      </c>
      <c r="Y40" s="18">
        <f t="shared" si="14"/>
        <v>1.8881602198262952E-2</v>
      </c>
      <c r="Z40" s="19">
        <f t="shared" si="15"/>
        <v>2.3075408530304677E-2</v>
      </c>
    </row>
    <row r="41" spans="2:26" x14ac:dyDescent="0.3">
      <c r="B41" s="7">
        <v>19</v>
      </c>
      <c r="C41" s="7" t="s">
        <v>3</v>
      </c>
      <c r="D41" s="7">
        <v>28.88</v>
      </c>
      <c r="E41" s="7">
        <v>28.81</v>
      </c>
      <c r="F41" s="7">
        <v>28.71</v>
      </c>
      <c r="G41" s="7">
        <v>20.68</v>
      </c>
      <c r="H41" s="7">
        <v>25.7</v>
      </c>
      <c r="K41" s="12" t="s">
        <v>12</v>
      </c>
      <c r="L41" s="18">
        <f>AVERAGE(F73:F74)</f>
        <v>32.005000000000003</v>
      </c>
      <c r="M41" s="6">
        <f>AVERAGE(G73:G74)</f>
        <v>16.445</v>
      </c>
      <c r="N41" s="19">
        <f>AVERAGE(H73:H74)</f>
        <v>28.06</v>
      </c>
      <c r="O41" s="6"/>
      <c r="P41" s="18">
        <f t="shared" si="8"/>
        <v>15.560000000000002</v>
      </c>
      <c r="Q41" s="19">
        <f t="shared" si="9"/>
        <v>11.614999999999998</v>
      </c>
      <c r="R41" s="6"/>
      <c r="S41" s="23">
        <f t="shared" si="10"/>
        <v>2.0700139273798662E-5</v>
      </c>
      <c r="T41" s="24">
        <f t="shared" si="11"/>
        <v>3.1881342458225557E-4</v>
      </c>
      <c r="V41" s="18">
        <f t="shared" si="12"/>
        <v>-4.8381249999999945</v>
      </c>
      <c r="W41" s="19">
        <f t="shared" si="13"/>
        <v>-2.4024999999999999</v>
      </c>
      <c r="Y41" s="18">
        <f t="shared" si="14"/>
        <v>28.603603401436864</v>
      </c>
      <c r="Z41" s="19">
        <f t="shared" si="15"/>
        <v>5.2871857040711374</v>
      </c>
    </row>
    <row r="42" spans="2:26" x14ac:dyDescent="0.3">
      <c r="B42" s="7"/>
      <c r="C42" s="7" t="s">
        <v>4</v>
      </c>
      <c r="D42" s="7">
        <v>28.69</v>
      </c>
      <c r="E42" s="7">
        <v>28.5</v>
      </c>
      <c r="F42" s="7">
        <v>28.54</v>
      </c>
      <c r="G42" s="7">
        <v>20.78</v>
      </c>
      <c r="H42" s="7">
        <v>25.54</v>
      </c>
      <c r="K42" s="12" t="s">
        <v>13</v>
      </c>
      <c r="L42" s="18">
        <f>AVERAGE(F75:F76)</f>
        <v>30.335000000000001</v>
      </c>
      <c r="M42" s="6">
        <f>AVERAGE(G75:G76)</f>
        <v>19.564999999999998</v>
      </c>
      <c r="N42" s="19">
        <f>AVERAGE(H75:H76)</f>
        <v>27.39</v>
      </c>
      <c r="O42" s="6"/>
      <c r="P42" s="18">
        <f t="shared" si="8"/>
        <v>10.770000000000003</v>
      </c>
      <c r="Q42" s="19">
        <f t="shared" si="9"/>
        <v>7.8250000000000028</v>
      </c>
      <c r="R42" s="6"/>
      <c r="S42" s="23">
        <f t="shared" si="10"/>
        <v>5.7267331505462724E-4</v>
      </c>
      <c r="T42" s="24">
        <f t="shared" si="11"/>
        <v>4.410017206273942E-3</v>
      </c>
      <c r="V42" s="18">
        <f t="shared" si="12"/>
        <v>-4.812499999999531E-2</v>
      </c>
      <c r="W42" s="19">
        <f t="shared" si="13"/>
        <v>1.3874999999999957</v>
      </c>
      <c r="Y42" s="18">
        <f t="shared" si="14"/>
        <v>1.033920314736098</v>
      </c>
      <c r="Z42" s="19">
        <f t="shared" si="15"/>
        <v>0.38222657687575384</v>
      </c>
    </row>
    <row r="43" spans="2:26" x14ac:dyDescent="0.3">
      <c r="B43" s="7">
        <v>20</v>
      </c>
      <c r="C43" s="7" t="s">
        <v>3</v>
      </c>
      <c r="D43" s="7">
        <v>24.23</v>
      </c>
      <c r="E43" s="7">
        <v>27.95</v>
      </c>
      <c r="F43" s="7">
        <v>27.67</v>
      </c>
      <c r="G43" s="7">
        <v>17.43</v>
      </c>
      <c r="H43" s="7">
        <v>22.74</v>
      </c>
      <c r="K43" s="12" t="s">
        <v>14</v>
      </c>
      <c r="L43" s="18">
        <f>AVERAGE(F77:F78)</f>
        <v>29.305</v>
      </c>
      <c r="M43" s="6">
        <f>AVERAGE(G77:G78)</f>
        <v>16.600000000000001</v>
      </c>
      <c r="N43" s="19">
        <f>AVERAGE(H77:H78)</f>
        <v>29.48</v>
      </c>
      <c r="O43" s="6"/>
      <c r="P43" s="18">
        <f t="shared" si="8"/>
        <v>12.704999999999998</v>
      </c>
      <c r="Q43" s="19">
        <f t="shared" si="9"/>
        <v>12.879999999999999</v>
      </c>
      <c r="R43" s="6"/>
      <c r="S43" s="23">
        <f t="shared" si="10"/>
        <v>1.497662325749274E-4</v>
      </c>
      <c r="T43" s="24">
        <f t="shared" si="11"/>
        <v>1.3265806427320049E-4</v>
      </c>
      <c r="V43" s="18">
        <f t="shared" si="12"/>
        <v>-1.9831249999999905</v>
      </c>
      <c r="W43" s="19">
        <f t="shared" si="13"/>
        <v>-3.6675000000000004</v>
      </c>
      <c r="Y43" s="18">
        <f t="shared" si="14"/>
        <v>3.9534851345480706</v>
      </c>
      <c r="Z43" s="19">
        <f t="shared" si="15"/>
        <v>12.706545885109769</v>
      </c>
    </row>
    <row r="44" spans="2:26" x14ac:dyDescent="0.3">
      <c r="B44" s="7"/>
      <c r="C44" s="7" t="s">
        <v>4</v>
      </c>
      <c r="D44" s="7">
        <v>24.11</v>
      </c>
      <c r="E44" s="7">
        <v>27.6</v>
      </c>
      <c r="F44" s="7">
        <v>27.97</v>
      </c>
      <c r="G44" s="7">
        <v>16.940000000000001</v>
      </c>
      <c r="H44" s="7">
        <v>22.92</v>
      </c>
      <c r="K44" s="12" t="s">
        <v>15</v>
      </c>
      <c r="L44" s="18">
        <f>AVERAGE(F79:F80)</f>
        <v>31.365000000000002</v>
      </c>
      <c r="M44" s="6">
        <f>AVERAGE(G79:G80)</f>
        <v>18.670000000000002</v>
      </c>
      <c r="N44" s="19">
        <f>AVERAGE(H79:H80)</f>
        <v>28.83</v>
      </c>
      <c r="O44" s="6"/>
      <c r="P44" s="18">
        <f t="shared" si="8"/>
        <v>12.695</v>
      </c>
      <c r="Q44" s="19">
        <f t="shared" si="9"/>
        <v>10.159999999999997</v>
      </c>
      <c r="R44" s="6"/>
      <c r="S44" s="23">
        <f t="shared" si="10"/>
        <v>1.5080793910240839E-4</v>
      </c>
      <c r="T44" s="24">
        <f t="shared" si="11"/>
        <v>8.7404792082810059E-4</v>
      </c>
      <c r="V44" s="18">
        <f t="shared" si="12"/>
        <v>-1.9731249999999925</v>
      </c>
      <c r="W44" s="19">
        <f t="shared" si="13"/>
        <v>-0.94749999999999801</v>
      </c>
      <c r="Y44" s="18">
        <f t="shared" si="14"/>
        <v>3.9261764179415741</v>
      </c>
      <c r="Z44" s="19">
        <f t="shared" si="15"/>
        <v>1.9285278765038987</v>
      </c>
    </row>
    <row r="45" spans="2:26" ht="19.5" thickBot="1" x14ac:dyDescent="0.35">
      <c r="B45" s="7">
        <v>21</v>
      </c>
      <c r="C45" s="7" t="s">
        <v>3</v>
      </c>
      <c r="D45" s="7">
        <v>29.95</v>
      </c>
      <c r="E45" s="7">
        <v>29.9</v>
      </c>
      <c r="F45" s="7">
        <v>29</v>
      </c>
      <c r="G45" s="7">
        <v>20.9</v>
      </c>
      <c r="H45" s="7">
        <v>27.77</v>
      </c>
      <c r="K45" s="12" t="s">
        <v>9</v>
      </c>
      <c r="L45" s="20">
        <f>AVERAGE(L37:L44)</f>
        <v>30.646250000000006</v>
      </c>
      <c r="M45" s="21">
        <f>AVERAGE(M37:M44)</f>
        <v>19.924374999999998</v>
      </c>
      <c r="N45" s="22">
        <f>AVERAGE(N37:N44)</f>
        <v>29.136874999999996</v>
      </c>
      <c r="O45" s="6"/>
      <c r="P45" s="20">
        <f t="shared" si="8"/>
        <v>10.721875000000008</v>
      </c>
      <c r="Q45" s="22">
        <f t="shared" si="9"/>
        <v>9.2124999999999986</v>
      </c>
      <c r="R45" s="6"/>
      <c r="S45" s="25">
        <f t="shared" si="10"/>
        <v>5.9209857414224481E-4</v>
      </c>
      <c r="T45" s="26">
        <f t="shared" si="11"/>
        <v>1.6856257807172643E-3</v>
      </c>
      <c r="V45" s="20">
        <f t="shared" si="12"/>
        <v>0</v>
      </c>
      <c r="W45" s="22">
        <f t="shared" si="13"/>
        <v>0</v>
      </c>
      <c r="Y45" s="20">
        <f t="shared" si="14"/>
        <v>1</v>
      </c>
      <c r="Z45" s="22">
        <f t="shared" si="15"/>
        <v>1</v>
      </c>
    </row>
    <row r="46" spans="2:26" ht="19.5" thickTop="1" x14ac:dyDescent="0.3">
      <c r="B46" s="7"/>
      <c r="C46" s="7" t="s">
        <v>4</v>
      </c>
      <c r="D46" s="7">
        <v>29.97</v>
      </c>
      <c r="E46" s="7">
        <v>29.98</v>
      </c>
      <c r="F46" s="7">
        <v>28.73</v>
      </c>
      <c r="G46" s="7">
        <v>20.68</v>
      </c>
      <c r="H46" s="7">
        <v>27.04</v>
      </c>
      <c r="K46" s="6"/>
      <c r="L46" s="6"/>
      <c r="M46" s="6"/>
      <c r="N46" s="6"/>
      <c r="O46" s="6"/>
      <c r="P46" s="6"/>
      <c r="Q46" s="6"/>
      <c r="R46" s="6"/>
      <c r="S46" s="6"/>
      <c r="T46" s="6"/>
      <c r="V46" s="8"/>
    </row>
    <row r="47" spans="2:26" x14ac:dyDescent="0.3">
      <c r="B47" s="7">
        <v>22</v>
      </c>
      <c r="C47" s="7" t="s">
        <v>3</v>
      </c>
      <c r="D47" s="7">
        <v>26.2</v>
      </c>
      <c r="E47" s="7">
        <v>27.76</v>
      </c>
      <c r="F47" s="7">
        <v>25.37</v>
      </c>
      <c r="G47" s="7">
        <v>18.52</v>
      </c>
      <c r="H47" s="7">
        <v>23.95</v>
      </c>
      <c r="O47" s="6"/>
      <c r="P47" s="4"/>
      <c r="Q47" s="4"/>
      <c r="R47" s="6"/>
      <c r="S47" s="4"/>
      <c r="T47" s="4"/>
      <c r="V47" s="8"/>
    </row>
    <row r="48" spans="2:26" x14ac:dyDescent="0.3">
      <c r="B48" s="7"/>
      <c r="C48" s="7" t="s">
        <v>4</v>
      </c>
      <c r="D48" s="7">
        <v>26.28</v>
      </c>
      <c r="E48" s="7">
        <v>27.75</v>
      </c>
      <c r="F48" s="7">
        <v>25.17</v>
      </c>
      <c r="G48" s="7">
        <v>18.66</v>
      </c>
      <c r="H48" s="7">
        <v>23.62</v>
      </c>
      <c r="O48" s="6"/>
      <c r="R48" s="6"/>
      <c r="V48" s="8"/>
    </row>
    <row r="49" spans="2:22" x14ac:dyDescent="0.3">
      <c r="B49" s="7">
        <v>23</v>
      </c>
      <c r="C49" s="7" t="s">
        <v>3</v>
      </c>
      <c r="D49" s="7">
        <v>26.93</v>
      </c>
      <c r="E49" s="7">
        <v>28.47</v>
      </c>
      <c r="F49" s="7">
        <v>26.28</v>
      </c>
      <c r="G49" s="7">
        <v>19.309999999999999</v>
      </c>
      <c r="H49" s="7">
        <v>24.32</v>
      </c>
      <c r="O49" s="6"/>
      <c r="R49" s="6"/>
      <c r="V49" s="8"/>
    </row>
    <row r="50" spans="2:22" x14ac:dyDescent="0.3">
      <c r="B50" s="7"/>
      <c r="C50" s="7" t="s">
        <v>4</v>
      </c>
      <c r="D50" s="7">
        <v>27.22</v>
      </c>
      <c r="E50" s="7">
        <v>28.38</v>
      </c>
      <c r="F50" s="7">
        <v>26.14</v>
      </c>
      <c r="G50" s="7">
        <v>19.46</v>
      </c>
      <c r="H50" s="7">
        <v>24.77</v>
      </c>
      <c r="O50" s="6"/>
      <c r="R50" s="6"/>
      <c r="V50" s="8"/>
    </row>
    <row r="51" spans="2:22" x14ac:dyDescent="0.3">
      <c r="B51" s="7">
        <v>24</v>
      </c>
      <c r="C51" s="7" t="s">
        <v>3</v>
      </c>
      <c r="D51" s="7">
        <v>27.28</v>
      </c>
      <c r="E51" s="7">
        <v>28.1</v>
      </c>
      <c r="F51" s="7">
        <v>28.69</v>
      </c>
      <c r="G51" s="7">
        <v>20.64</v>
      </c>
      <c r="H51" s="7">
        <v>23.17</v>
      </c>
      <c r="O51" s="6"/>
      <c r="R51" s="6"/>
      <c r="V51" s="8"/>
    </row>
    <row r="52" spans="2:22" x14ac:dyDescent="0.3">
      <c r="B52" s="7"/>
      <c r="C52" s="7" t="s">
        <v>4</v>
      </c>
      <c r="D52" s="7">
        <v>27.06</v>
      </c>
      <c r="E52" s="7">
        <v>27.49</v>
      </c>
      <c r="F52" s="7">
        <v>28.53</v>
      </c>
      <c r="G52" s="7">
        <v>20.98</v>
      </c>
      <c r="H52" s="7">
        <v>23.86</v>
      </c>
      <c r="O52" s="6"/>
      <c r="R52" s="6"/>
      <c r="V52" s="8"/>
    </row>
    <row r="53" spans="2:22" x14ac:dyDescent="0.3">
      <c r="B53" s="7">
        <v>25</v>
      </c>
      <c r="C53" s="7" t="s">
        <v>3</v>
      </c>
      <c r="D53" s="7">
        <v>31.99</v>
      </c>
      <c r="E53" s="7">
        <v>32.01</v>
      </c>
      <c r="F53" s="7">
        <v>31.15</v>
      </c>
      <c r="G53" s="7">
        <v>25.15</v>
      </c>
      <c r="H53" s="7">
        <v>28.02</v>
      </c>
      <c r="O53" s="6"/>
      <c r="R53" s="6"/>
      <c r="V53" s="8"/>
    </row>
    <row r="54" spans="2:22" x14ac:dyDescent="0.3">
      <c r="B54" s="7"/>
      <c r="C54" s="7" t="s">
        <v>4</v>
      </c>
      <c r="D54" s="7">
        <v>31.8</v>
      </c>
      <c r="E54" s="7">
        <v>31.59</v>
      </c>
      <c r="F54" s="7">
        <v>31.33</v>
      </c>
      <c r="G54" s="7">
        <v>25.28</v>
      </c>
      <c r="H54" s="7">
        <v>28.07</v>
      </c>
      <c r="O54" s="6"/>
      <c r="R54" s="6"/>
      <c r="V54" s="8"/>
    </row>
    <row r="55" spans="2:22" x14ac:dyDescent="0.3">
      <c r="B55" s="7">
        <v>26</v>
      </c>
      <c r="C55" s="7" t="s">
        <v>3</v>
      </c>
      <c r="D55" s="7">
        <v>26.59</v>
      </c>
      <c r="E55" s="7">
        <v>27.78</v>
      </c>
      <c r="F55" s="7">
        <v>27.34</v>
      </c>
      <c r="G55" s="7">
        <v>18.03</v>
      </c>
      <c r="H55" s="7">
        <v>25.62</v>
      </c>
      <c r="O55" s="6"/>
      <c r="R55" s="6"/>
      <c r="V55" s="8"/>
    </row>
    <row r="56" spans="2:22" x14ac:dyDescent="0.3">
      <c r="B56" s="7"/>
      <c r="C56" s="7" t="s">
        <v>4</v>
      </c>
      <c r="D56" s="7">
        <v>26.25</v>
      </c>
      <c r="E56" s="7">
        <v>27.37</v>
      </c>
      <c r="F56" s="7">
        <v>27.03</v>
      </c>
      <c r="G56" s="7">
        <v>17.96</v>
      </c>
      <c r="H56" s="7">
        <v>25.73</v>
      </c>
      <c r="O56" s="6"/>
      <c r="R56" s="6"/>
      <c r="V56" s="8"/>
    </row>
    <row r="57" spans="2:22" x14ac:dyDescent="0.3">
      <c r="B57" s="7">
        <v>27</v>
      </c>
      <c r="C57" s="7" t="s">
        <v>3</v>
      </c>
      <c r="D57" s="7">
        <v>23.14</v>
      </c>
      <c r="E57" s="7">
        <v>28.3</v>
      </c>
      <c r="F57" s="7">
        <v>27.54</v>
      </c>
      <c r="G57" s="7">
        <v>14.49</v>
      </c>
      <c r="H57" s="7">
        <v>23.41</v>
      </c>
      <c r="O57" s="6"/>
      <c r="R57" s="6"/>
      <c r="V57" s="8"/>
    </row>
    <row r="58" spans="2:22" x14ac:dyDescent="0.3">
      <c r="B58" s="7"/>
      <c r="C58" s="7" t="s">
        <v>4</v>
      </c>
      <c r="D58" s="7">
        <v>23.66</v>
      </c>
      <c r="E58" s="7">
        <v>27.24</v>
      </c>
      <c r="F58" s="7">
        <v>27.05</v>
      </c>
      <c r="G58" s="7">
        <v>14.97</v>
      </c>
      <c r="H58" s="7">
        <v>23.43</v>
      </c>
      <c r="O58" s="6"/>
      <c r="R58" s="6"/>
      <c r="V58" s="8"/>
    </row>
    <row r="59" spans="2:22" x14ac:dyDescent="0.3">
      <c r="B59" s="7">
        <v>28</v>
      </c>
      <c r="C59" s="7" t="s">
        <v>3</v>
      </c>
      <c r="D59" s="7">
        <v>25.74</v>
      </c>
      <c r="E59" s="7">
        <v>31.26</v>
      </c>
      <c r="F59" s="7">
        <v>28.3</v>
      </c>
      <c r="G59" s="7">
        <v>17.59</v>
      </c>
      <c r="H59" s="7">
        <v>27.06</v>
      </c>
      <c r="O59" s="6"/>
      <c r="R59" s="6"/>
      <c r="V59" s="8"/>
    </row>
    <row r="60" spans="2:22" x14ac:dyDescent="0.3">
      <c r="B60" s="7"/>
      <c r="C60" s="7" t="s">
        <v>4</v>
      </c>
      <c r="D60" s="7">
        <v>25.47</v>
      </c>
      <c r="E60" s="7">
        <v>29.8</v>
      </c>
      <c r="F60" s="7">
        <v>28.55</v>
      </c>
      <c r="G60" s="7">
        <v>17.71</v>
      </c>
      <c r="H60" s="7">
        <v>27.14</v>
      </c>
      <c r="O60" s="6"/>
      <c r="R60" s="6"/>
      <c r="V60" s="8"/>
    </row>
    <row r="61" spans="2:22" x14ac:dyDescent="0.3">
      <c r="B61" s="7">
        <v>29</v>
      </c>
      <c r="C61" s="7" t="s">
        <v>3</v>
      </c>
      <c r="D61" s="7">
        <v>25.99</v>
      </c>
      <c r="E61" s="7">
        <v>29.5</v>
      </c>
      <c r="F61" s="7">
        <v>30.72</v>
      </c>
      <c r="G61" s="7">
        <v>17.53</v>
      </c>
      <c r="H61" s="7">
        <v>26.44</v>
      </c>
      <c r="O61" s="6"/>
      <c r="R61" s="6"/>
      <c r="V61" s="8"/>
    </row>
    <row r="62" spans="2:22" x14ac:dyDescent="0.3">
      <c r="B62" s="7"/>
      <c r="C62" s="7" t="s">
        <v>4</v>
      </c>
      <c r="D62" s="7">
        <v>25.36</v>
      </c>
      <c r="E62" s="7">
        <v>28.94</v>
      </c>
      <c r="F62" s="7">
        <v>30.71</v>
      </c>
      <c r="G62" s="7">
        <v>17.59</v>
      </c>
      <c r="H62" s="7">
        <v>26.27</v>
      </c>
      <c r="O62" s="6"/>
      <c r="R62" s="6"/>
      <c r="V62" s="8"/>
    </row>
    <row r="63" spans="2:22" x14ac:dyDescent="0.3">
      <c r="B63" s="7">
        <v>30</v>
      </c>
      <c r="C63" s="7" t="s">
        <v>3</v>
      </c>
      <c r="D63" s="7">
        <v>25.7</v>
      </c>
      <c r="E63" s="7">
        <v>29.5</v>
      </c>
      <c r="F63" s="7">
        <v>30.62</v>
      </c>
      <c r="G63" s="7">
        <v>18.010000000000002</v>
      </c>
      <c r="H63" s="7">
        <v>26.97</v>
      </c>
      <c r="O63" s="6"/>
      <c r="R63" s="6"/>
      <c r="V63" s="8"/>
    </row>
    <row r="64" spans="2:22" x14ac:dyDescent="0.3">
      <c r="B64" s="7"/>
      <c r="C64" s="7" t="s">
        <v>4</v>
      </c>
      <c r="D64" s="7">
        <v>25.81</v>
      </c>
      <c r="E64" s="7">
        <v>28.94</v>
      </c>
      <c r="F64" s="7">
        <v>30.98</v>
      </c>
      <c r="G64" s="7">
        <v>17.98</v>
      </c>
      <c r="H64" s="7">
        <v>26.59</v>
      </c>
      <c r="O64" s="6"/>
      <c r="R64" s="6"/>
      <c r="V64" s="8"/>
    </row>
    <row r="65" spans="2:22" x14ac:dyDescent="0.3">
      <c r="B65" s="7" t="s">
        <v>6</v>
      </c>
      <c r="C65" s="7" t="s">
        <v>3</v>
      </c>
      <c r="D65" s="7">
        <v>30.08</v>
      </c>
      <c r="E65" s="7">
        <v>28.74</v>
      </c>
      <c r="F65" s="7">
        <v>28.54</v>
      </c>
      <c r="G65" s="7">
        <v>21.64</v>
      </c>
      <c r="H65" s="7">
        <v>28.03</v>
      </c>
      <c r="O65" s="6"/>
      <c r="R65" s="6"/>
      <c r="V65" s="8"/>
    </row>
    <row r="66" spans="2:22" x14ac:dyDescent="0.3">
      <c r="B66" s="7"/>
      <c r="C66" s="7" t="s">
        <v>4</v>
      </c>
      <c r="D66" s="7">
        <v>29.59</v>
      </c>
      <c r="E66" s="7">
        <v>28.69</v>
      </c>
      <c r="F66" s="7">
        <v>28.71</v>
      </c>
      <c r="G66" s="7">
        <v>21.32</v>
      </c>
      <c r="H66" s="7">
        <v>28.08</v>
      </c>
      <c r="O66" s="6"/>
      <c r="R66" s="6"/>
      <c r="V66" s="8"/>
    </row>
    <row r="67" spans="2:22" x14ac:dyDescent="0.3">
      <c r="B67" s="7" t="s">
        <v>7</v>
      </c>
      <c r="C67" s="7" t="s">
        <v>3</v>
      </c>
      <c r="D67" s="7">
        <v>32.020000000000003</v>
      </c>
      <c r="E67" s="7">
        <v>32.020000000000003</v>
      </c>
      <c r="F67" s="7">
        <v>31.99</v>
      </c>
      <c r="G67" s="7">
        <v>24.97</v>
      </c>
      <c r="H67" s="7">
        <v>32.1</v>
      </c>
      <c r="O67" s="6"/>
      <c r="R67" s="6"/>
      <c r="V67" s="8"/>
    </row>
    <row r="68" spans="2:22" x14ac:dyDescent="0.3">
      <c r="B68" s="7"/>
      <c r="C68" s="7" t="s">
        <v>4</v>
      </c>
      <c r="D68" s="7">
        <v>31.75</v>
      </c>
      <c r="E68" s="7">
        <v>31.95</v>
      </c>
      <c r="F68" s="7">
        <v>31.94</v>
      </c>
      <c r="G68" s="7">
        <v>24.61</v>
      </c>
      <c r="H68" s="7">
        <v>32.1</v>
      </c>
      <c r="O68" s="6"/>
      <c r="R68" s="6"/>
      <c r="V68" s="6"/>
    </row>
    <row r="69" spans="2:22" x14ac:dyDescent="0.3">
      <c r="B69" s="10" t="s">
        <v>10</v>
      </c>
      <c r="C69" s="11" t="s">
        <v>3</v>
      </c>
      <c r="D69" s="11">
        <v>29.2</v>
      </c>
      <c r="E69" s="11">
        <v>28.36</v>
      </c>
      <c r="F69" s="11">
        <v>31.32</v>
      </c>
      <c r="G69" s="11">
        <v>16.64</v>
      </c>
      <c r="H69" s="11">
        <v>30.03</v>
      </c>
      <c r="O69" s="6"/>
      <c r="R69" s="6"/>
    </row>
    <row r="70" spans="2:22" x14ac:dyDescent="0.3">
      <c r="B70" s="10"/>
      <c r="C70" s="11" t="s">
        <v>4</v>
      </c>
      <c r="D70" s="11">
        <v>29.32</v>
      </c>
      <c r="E70" s="11">
        <v>28.7</v>
      </c>
      <c r="F70" s="11">
        <v>31.1</v>
      </c>
      <c r="G70" s="11">
        <v>16.32</v>
      </c>
      <c r="H70" s="11">
        <v>30.05</v>
      </c>
      <c r="O70" s="6"/>
      <c r="R70" s="6"/>
    </row>
    <row r="71" spans="2:22" x14ac:dyDescent="0.3">
      <c r="B71" s="10" t="s">
        <v>11</v>
      </c>
      <c r="C71" s="11" t="s">
        <v>3</v>
      </c>
      <c r="D71" s="11">
        <v>30.54</v>
      </c>
      <c r="E71" s="11">
        <v>29.95</v>
      </c>
      <c r="F71" s="11">
        <v>30.4</v>
      </c>
      <c r="G71" s="11">
        <v>25.32</v>
      </c>
      <c r="H71" s="11">
        <v>29.24</v>
      </c>
      <c r="O71" s="6"/>
      <c r="R71" s="6"/>
    </row>
    <row r="72" spans="2:22" x14ac:dyDescent="0.3">
      <c r="B72" s="10"/>
      <c r="C72" s="11" t="s">
        <v>4</v>
      </c>
      <c r="D72" s="11">
        <v>30.89</v>
      </c>
      <c r="E72" s="11">
        <v>29.87</v>
      </c>
      <c r="F72" s="11">
        <v>30.32</v>
      </c>
      <c r="G72" s="11">
        <v>25.41</v>
      </c>
      <c r="H72" s="11">
        <v>29.04</v>
      </c>
      <c r="O72" s="6"/>
      <c r="R72" s="6"/>
    </row>
    <row r="73" spans="2:22" x14ac:dyDescent="0.3">
      <c r="B73" s="10" t="s">
        <v>12</v>
      </c>
      <c r="C73" s="11" t="s">
        <v>3</v>
      </c>
      <c r="D73" s="11">
        <v>31.68</v>
      </c>
      <c r="E73" s="11">
        <v>31.09</v>
      </c>
      <c r="F73" s="11">
        <v>32.03</v>
      </c>
      <c r="G73" s="11">
        <v>16.690000000000001</v>
      </c>
      <c r="H73" s="11">
        <v>28.06</v>
      </c>
      <c r="O73" s="6"/>
      <c r="R73" s="6"/>
    </row>
    <row r="74" spans="2:22" x14ac:dyDescent="0.3">
      <c r="B74" s="10"/>
      <c r="C74" s="11" t="s">
        <v>4</v>
      </c>
      <c r="D74" s="11">
        <v>31.82</v>
      </c>
      <c r="E74" s="11">
        <v>31.25</v>
      </c>
      <c r="F74" s="11">
        <v>31.98</v>
      </c>
      <c r="G74" s="11">
        <v>16.2</v>
      </c>
      <c r="H74" s="11">
        <v>28.06</v>
      </c>
      <c r="O74" s="6"/>
      <c r="R74" s="6"/>
    </row>
    <row r="75" spans="2:22" x14ac:dyDescent="0.3">
      <c r="B75" s="10" t="s">
        <v>13</v>
      </c>
      <c r="C75" s="11" t="s">
        <v>3</v>
      </c>
      <c r="D75" s="11">
        <v>31.94</v>
      </c>
      <c r="E75" s="11">
        <v>30.91</v>
      </c>
      <c r="F75" s="11">
        <v>30.54</v>
      </c>
      <c r="G75" s="11">
        <v>19.5</v>
      </c>
      <c r="H75" s="11">
        <v>27.39</v>
      </c>
    </row>
    <row r="76" spans="2:22" x14ac:dyDescent="0.3">
      <c r="B76" s="10"/>
      <c r="C76" s="11" t="s">
        <v>4</v>
      </c>
      <c r="D76" s="11">
        <v>32.11</v>
      </c>
      <c r="E76" s="11">
        <v>31.24</v>
      </c>
      <c r="F76" s="11">
        <v>30.13</v>
      </c>
      <c r="G76" s="11">
        <v>19.63</v>
      </c>
      <c r="H76" s="11">
        <v>27.39</v>
      </c>
    </row>
    <row r="77" spans="2:22" x14ac:dyDescent="0.3">
      <c r="B77" s="10" t="s">
        <v>14</v>
      </c>
      <c r="C77" s="11" t="s">
        <v>3</v>
      </c>
      <c r="D77" s="11">
        <v>30.32</v>
      </c>
      <c r="E77" s="11">
        <v>28.44</v>
      </c>
      <c r="F77" s="11">
        <v>29.33</v>
      </c>
      <c r="G77" s="11">
        <v>16.489999999999998</v>
      </c>
      <c r="H77" s="11">
        <v>29.55</v>
      </c>
    </row>
    <row r="78" spans="2:22" x14ac:dyDescent="0.3">
      <c r="B78" s="10"/>
      <c r="C78" s="11" t="s">
        <v>4</v>
      </c>
      <c r="D78" s="11">
        <v>30.14</v>
      </c>
      <c r="E78" s="11">
        <v>28.15</v>
      </c>
      <c r="F78" s="11">
        <v>29.28</v>
      </c>
      <c r="G78" s="11">
        <v>16.71</v>
      </c>
      <c r="H78" s="11">
        <v>29.41</v>
      </c>
    </row>
    <row r="79" spans="2:22" x14ac:dyDescent="0.3">
      <c r="B79" s="10" t="s">
        <v>15</v>
      </c>
      <c r="C79" s="11" t="s">
        <v>3</v>
      </c>
      <c r="D79" s="11">
        <v>29.85</v>
      </c>
      <c r="E79" s="11">
        <v>29.31</v>
      </c>
      <c r="F79" s="11">
        <v>31.35</v>
      </c>
      <c r="G79" s="11">
        <v>18.690000000000001</v>
      </c>
      <c r="H79" s="11">
        <v>28.9</v>
      </c>
      <c r="P79" s="30"/>
      <c r="Q79" s="31"/>
      <c r="R79" s="32"/>
      <c r="S79" s="30"/>
      <c r="T79" s="31"/>
    </row>
    <row r="80" spans="2:22" x14ac:dyDescent="0.3">
      <c r="B80" s="10"/>
      <c r="C80" s="11" t="s">
        <v>4</v>
      </c>
      <c r="D80" s="11">
        <v>29.69</v>
      </c>
      <c r="E80" s="11">
        <v>29.35</v>
      </c>
      <c r="F80" s="11">
        <v>31.38</v>
      </c>
      <c r="G80" s="11">
        <v>18.649999999999999</v>
      </c>
      <c r="H80" s="11">
        <v>28.76</v>
      </c>
      <c r="P80" s="30"/>
      <c r="Q80" s="31"/>
      <c r="R80" s="32"/>
      <c r="S80" s="30"/>
      <c r="T80" s="3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Khalili</vt:lpstr>
      <vt:lpstr>raw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</dc:creator>
  <cp:lastModifiedBy>EXCLI Editorial Office</cp:lastModifiedBy>
  <dcterms:created xsi:type="dcterms:W3CDTF">2018-08-07T06:37:48Z</dcterms:created>
  <dcterms:modified xsi:type="dcterms:W3CDTF">2020-03-04T11:09:07Z</dcterms:modified>
</cp:coreProperties>
</file>