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XCLI J (X)\PR\ab 2021\MS 2021-2068_OJS4622\revision\"/>
    </mc:Choice>
  </mc:AlternateContent>
  <bookViews>
    <workbookView xWindow="0" yWindow="0" windowWidth="28800" windowHeight="11535" activeTab="5"/>
  </bookViews>
  <sheets>
    <sheet name="excli2021-4622" sheetId="7" r:id="rId1"/>
    <sheet name="Raw data Figure 2" sheetId="1" r:id="rId2"/>
    <sheet name="Raw data Figure 3" sheetId="2" r:id="rId3"/>
    <sheet name="Raw data Figure 4D" sheetId="3" r:id="rId4"/>
    <sheet name="Raw data Figure 4E" sheetId="4" r:id="rId5"/>
    <sheet name="Raw data Figure 5A-D" sheetId="5" r:id="rId6"/>
    <sheet name="Raw data Figure 5E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6" l="1"/>
  <c r="Q38" i="6"/>
  <c r="R37" i="6"/>
  <c r="Q37" i="6"/>
  <c r="R32" i="6"/>
  <c r="Q32" i="6"/>
  <c r="R31" i="6"/>
  <c r="Q31" i="6"/>
  <c r="R26" i="6"/>
  <c r="Q26" i="6"/>
  <c r="R25" i="6"/>
  <c r="Q25" i="6"/>
  <c r="R20" i="6"/>
  <c r="Q20" i="6"/>
  <c r="R19" i="6"/>
  <c r="Q19" i="6"/>
  <c r="R13" i="6"/>
  <c r="Q13" i="6"/>
  <c r="R12" i="6"/>
  <c r="Q12" i="6"/>
  <c r="R6" i="6"/>
  <c r="Q6" i="6"/>
  <c r="R5" i="6"/>
  <c r="K13" i="1" l="1"/>
  <c r="L13" i="1"/>
  <c r="X13" i="1"/>
  <c r="Y13" i="1"/>
  <c r="D14" i="1"/>
  <c r="K14" i="1" s="1"/>
  <c r="G14" i="1"/>
  <c r="J14" i="1"/>
  <c r="L14" i="1"/>
  <c r="Q14" i="1"/>
  <c r="T14" i="1"/>
  <c r="W14" i="1"/>
  <c r="X14" i="1"/>
  <c r="Y14" i="1"/>
  <c r="D15" i="1"/>
  <c r="G15" i="1"/>
  <c r="J15" i="1"/>
  <c r="K15" i="1"/>
  <c r="L15" i="1"/>
  <c r="Q15" i="1"/>
  <c r="X15" i="1" s="1"/>
  <c r="T15" i="1"/>
  <c r="W15" i="1"/>
  <c r="D16" i="1"/>
  <c r="G16" i="1"/>
  <c r="J16" i="1"/>
  <c r="K16" i="1"/>
  <c r="L16" i="1"/>
  <c r="Q16" i="1"/>
  <c r="T16" i="1"/>
  <c r="W16" i="1"/>
  <c r="X16" i="1"/>
  <c r="Y16" i="1"/>
  <c r="Y15" i="1" l="1"/>
  <c r="T71" i="1"/>
  <c r="T70" i="1"/>
  <c r="T67" i="1"/>
  <c r="T66" i="1"/>
  <c r="T65" i="1"/>
  <c r="T64" i="1"/>
  <c r="T63" i="1"/>
  <c r="T62" i="1"/>
  <c r="J62" i="1"/>
  <c r="J63" i="1"/>
  <c r="J64" i="1"/>
  <c r="J65" i="1"/>
  <c r="J66" i="1"/>
  <c r="J67" i="1"/>
  <c r="J68" i="1"/>
  <c r="J69" i="1"/>
  <c r="J70" i="1"/>
  <c r="J71" i="1"/>
  <c r="J72" i="1"/>
  <c r="W72" i="1"/>
  <c r="T72" i="1"/>
  <c r="Q72" i="1"/>
  <c r="G72" i="1"/>
  <c r="D72" i="1"/>
  <c r="W71" i="1"/>
  <c r="Q71" i="1"/>
  <c r="G71" i="1"/>
  <c r="D71" i="1"/>
  <c r="W70" i="1"/>
  <c r="Q70" i="1"/>
  <c r="G70" i="1"/>
  <c r="D70" i="1"/>
  <c r="W69" i="1"/>
  <c r="T69" i="1"/>
  <c r="Q69" i="1"/>
  <c r="G69" i="1"/>
  <c r="D69" i="1"/>
  <c r="W68" i="1"/>
  <c r="T68" i="1"/>
  <c r="Q68" i="1"/>
  <c r="G68" i="1"/>
  <c r="D68" i="1"/>
  <c r="W67" i="1"/>
  <c r="Q67" i="1"/>
  <c r="G67" i="1"/>
  <c r="D67" i="1"/>
  <c r="W66" i="1"/>
  <c r="Q66" i="1"/>
  <c r="G66" i="1"/>
  <c r="D66" i="1"/>
  <c r="W65" i="1"/>
  <c r="Q65" i="1"/>
  <c r="G65" i="1"/>
  <c r="D65" i="1"/>
  <c r="W64" i="1"/>
  <c r="Q64" i="1"/>
  <c r="G64" i="1"/>
  <c r="D64" i="1"/>
  <c r="L64" i="1" s="1"/>
  <c r="W63" i="1"/>
  <c r="Q63" i="1"/>
  <c r="G63" i="1"/>
  <c r="D63" i="1"/>
  <c r="W62" i="1"/>
  <c r="Q62" i="1"/>
  <c r="G62" i="1"/>
  <c r="D62" i="1"/>
  <c r="Y61" i="1"/>
  <c r="X61" i="1"/>
  <c r="L61" i="1"/>
  <c r="K61" i="1"/>
  <c r="W56" i="1"/>
  <c r="T56" i="1"/>
  <c r="Q56" i="1"/>
  <c r="Y56" i="1" s="1"/>
  <c r="J56" i="1"/>
  <c r="G56" i="1"/>
  <c r="D56" i="1"/>
  <c r="L56" i="1" s="1"/>
  <c r="W55" i="1"/>
  <c r="T55" i="1"/>
  <c r="Q55" i="1"/>
  <c r="J55" i="1"/>
  <c r="G55" i="1"/>
  <c r="D55" i="1"/>
  <c r="L55" i="1" s="1"/>
  <c r="W54" i="1"/>
  <c r="T54" i="1"/>
  <c r="Q54" i="1"/>
  <c r="Y54" i="1" s="1"/>
  <c r="J54" i="1"/>
  <c r="G54" i="1"/>
  <c r="D54" i="1"/>
  <c r="W53" i="1"/>
  <c r="T53" i="1"/>
  <c r="Q53" i="1"/>
  <c r="J53" i="1"/>
  <c r="G53" i="1"/>
  <c r="D53" i="1"/>
  <c r="L53" i="1" s="1"/>
  <c r="W52" i="1"/>
  <c r="T52" i="1"/>
  <c r="Q52" i="1"/>
  <c r="Y52" i="1" s="1"/>
  <c r="J52" i="1"/>
  <c r="G52" i="1"/>
  <c r="D52" i="1"/>
  <c r="W51" i="1"/>
  <c r="T51" i="1"/>
  <c r="Q51" i="1"/>
  <c r="Y51" i="1" s="1"/>
  <c r="J51" i="1"/>
  <c r="G51" i="1"/>
  <c r="D51" i="1"/>
  <c r="L51" i="1" s="1"/>
  <c r="W50" i="1"/>
  <c r="T50" i="1"/>
  <c r="Q50" i="1"/>
  <c r="J50" i="1"/>
  <c r="G50" i="1"/>
  <c r="D50" i="1"/>
  <c r="W49" i="1"/>
  <c r="T49" i="1"/>
  <c r="Q49" i="1"/>
  <c r="J49" i="1"/>
  <c r="G49" i="1"/>
  <c r="D49" i="1"/>
  <c r="K49" i="1" s="1"/>
  <c r="W48" i="1"/>
  <c r="T48" i="1"/>
  <c r="Q48" i="1"/>
  <c r="J48" i="1"/>
  <c r="G48" i="1"/>
  <c r="D48" i="1"/>
  <c r="L48" i="1" s="1"/>
  <c r="W47" i="1"/>
  <c r="T47" i="1"/>
  <c r="Q47" i="1"/>
  <c r="Y47" i="1" s="1"/>
  <c r="J47" i="1"/>
  <c r="G47" i="1"/>
  <c r="D47" i="1"/>
  <c r="W46" i="1"/>
  <c r="T46" i="1"/>
  <c r="Q46" i="1"/>
  <c r="Y46" i="1" s="1"/>
  <c r="J46" i="1"/>
  <c r="G46" i="1"/>
  <c r="D46" i="1"/>
  <c r="Y45" i="1"/>
  <c r="X45" i="1"/>
  <c r="L45" i="1"/>
  <c r="K45" i="1"/>
  <c r="Q38" i="1"/>
  <c r="T31" i="1"/>
  <c r="T32" i="1"/>
  <c r="T33" i="1"/>
  <c r="T34" i="1"/>
  <c r="T35" i="1"/>
  <c r="T36" i="1"/>
  <c r="T37" i="1"/>
  <c r="T38" i="1"/>
  <c r="T39" i="1"/>
  <c r="T40" i="1"/>
  <c r="T30" i="1"/>
  <c r="Q31" i="1"/>
  <c r="Q32" i="1"/>
  <c r="Q33" i="1"/>
  <c r="Q34" i="1"/>
  <c r="Q35" i="1"/>
  <c r="Q36" i="1"/>
  <c r="Q37" i="1"/>
  <c r="X37" i="1" s="1"/>
  <c r="Q39" i="1"/>
  <c r="Q40" i="1"/>
  <c r="Q30" i="1"/>
  <c r="W40" i="1"/>
  <c r="W39" i="1"/>
  <c r="W38" i="1"/>
  <c r="W37" i="1"/>
  <c r="W36" i="1"/>
  <c r="W35" i="1"/>
  <c r="W34" i="1"/>
  <c r="W33" i="1"/>
  <c r="W32" i="1"/>
  <c r="W31" i="1"/>
  <c r="W30" i="1"/>
  <c r="Y29" i="1"/>
  <c r="X29" i="1"/>
  <c r="Y24" i="1"/>
  <c r="Q17" i="1"/>
  <c r="X17" i="1" s="1"/>
  <c r="Q18" i="1"/>
  <c r="Q19" i="1"/>
  <c r="Q20" i="1"/>
  <c r="Q21" i="1"/>
  <c r="Q22" i="1"/>
  <c r="Q23" i="1"/>
  <c r="Q24" i="1"/>
  <c r="T17" i="1"/>
  <c r="T18" i="1"/>
  <c r="T19" i="1"/>
  <c r="T20" i="1"/>
  <c r="T21" i="1"/>
  <c r="T22" i="1"/>
  <c r="T23" i="1"/>
  <c r="T24" i="1"/>
  <c r="W24" i="1"/>
  <c r="X24" i="1" s="1"/>
  <c r="W23" i="1"/>
  <c r="X23" i="1"/>
  <c r="W22" i="1"/>
  <c r="Y22" i="1"/>
  <c r="W21" i="1"/>
  <c r="W20" i="1"/>
  <c r="W19" i="1"/>
  <c r="W18" i="1"/>
  <c r="W17" i="1"/>
  <c r="G30" i="1"/>
  <c r="G31" i="1"/>
  <c r="G32" i="1"/>
  <c r="G33" i="1"/>
  <c r="G34" i="1"/>
  <c r="L34" i="1" s="1"/>
  <c r="G35" i="1"/>
  <c r="G36" i="1"/>
  <c r="G37" i="1"/>
  <c r="G38" i="1"/>
  <c r="G39" i="1"/>
  <c r="G40" i="1"/>
  <c r="L29" i="1"/>
  <c r="K29" i="1"/>
  <c r="J40" i="1"/>
  <c r="L40" i="1" s="1"/>
  <c r="J39" i="1"/>
  <c r="J38" i="1"/>
  <c r="K38" i="1" s="1"/>
  <c r="J37" i="1"/>
  <c r="J36" i="1"/>
  <c r="K36" i="1" s="1"/>
  <c r="J35" i="1"/>
  <c r="L35" i="1" s="1"/>
  <c r="J34" i="1"/>
  <c r="J33" i="1"/>
  <c r="J32" i="1"/>
  <c r="J31" i="1"/>
  <c r="J30" i="1"/>
  <c r="D40" i="1"/>
  <c r="D39" i="1"/>
  <c r="D38" i="1"/>
  <c r="L38" i="1" s="1"/>
  <c r="D37" i="1"/>
  <c r="L37" i="1" s="1"/>
  <c r="D36" i="1"/>
  <c r="D35" i="1"/>
  <c r="K35" i="1" s="1"/>
  <c r="D34" i="1"/>
  <c r="D33" i="1"/>
  <c r="D32" i="1"/>
  <c r="D31" i="1"/>
  <c r="D30" i="1"/>
  <c r="L30" i="1" s="1"/>
  <c r="L21" i="1"/>
  <c r="L22" i="1"/>
  <c r="K23" i="1"/>
  <c r="L23" i="1"/>
  <c r="J24" i="1"/>
  <c r="J23" i="1"/>
  <c r="J22" i="1"/>
  <c r="J21" i="1"/>
  <c r="J20" i="1"/>
  <c r="J19" i="1"/>
  <c r="J18" i="1"/>
  <c r="J17" i="1"/>
  <c r="G24" i="1"/>
  <c r="G23" i="1"/>
  <c r="G22" i="1"/>
  <c r="G21" i="1"/>
  <c r="G20" i="1"/>
  <c r="G19" i="1"/>
  <c r="G18" i="1"/>
  <c r="G17" i="1"/>
  <c r="D17" i="1"/>
  <c r="D18" i="1"/>
  <c r="D19" i="1"/>
  <c r="D20" i="1"/>
  <c r="D21" i="1"/>
  <c r="D22" i="1"/>
  <c r="D23" i="1"/>
  <c r="D24" i="1"/>
  <c r="Y49" i="1" l="1"/>
  <c r="L39" i="1"/>
  <c r="L50" i="1"/>
  <c r="L36" i="1"/>
  <c r="Y53" i="1"/>
  <c r="K46" i="1"/>
  <c r="K24" i="1"/>
  <c r="L47" i="1"/>
  <c r="L19" i="1"/>
  <c r="K32" i="1"/>
  <c r="K39" i="1"/>
  <c r="K33" i="1"/>
  <c r="X18" i="1"/>
  <c r="Y40" i="1"/>
  <c r="K37" i="1"/>
  <c r="L31" i="1"/>
  <c r="K20" i="1"/>
  <c r="L33" i="1"/>
  <c r="X19" i="1"/>
  <c r="K21" i="1"/>
  <c r="K22" i="1"/>
  <c r="Y37" i="1"/>
  <c r="L52" i="1"/>
  <c r="Y63" i="1"/>
  <c r="Y67" i="1"/>
  <c r="Y71" i="1"/>
  <c r="X64" i="1"/>
  <c r="Y72" i="1"/>
  <c r="Y68" i="1"/>
  <c r="Y65" i="1"/>
  <c r="Y69" i="1"/>
  <c r="Y62" i="1"/>
  <c r="Y66" i="1"/>
  <c r="Y70" i="1"/>
  <c r="X62" i="1"/>
  <c r="Y50" i="1"/>
  <c r="Y48" i="1"/>
  <c r="Y55" i="1"/>
  <c r="Y64" i="1"/>
  <c r="X48" i="1"/>
  <c r="X56" i="1"/>
  <c r="X50" i="1"/>
  <c r="L54" i="1"/>
  <c r="L46" i="1"/>
  <c r="K56" i="1"/>
  <c r="K54" i="1"/>
  <c r="K48" i="1"/>
  <c r="K50" i="1"/>
  <c r="K52" i="1"/>
  <c r="L65" i="1"/>
  <c r="K69" i="1"/>
  <c r="L62" i="1"/>
  <c r="L66" i="1"/>
  <c r="L70" i="1"/>
  <c r="L63" i="1"/>
  <c r="K67" i="1"/>
  <c r="K62" i="1"/>
  <c r="L72" i="1"/>
  <c r="K66" i="1"/>
  <c r="K71" i="1"/>
  <c r="L68" i="1"/>
  <c r="K64" i="1"/>
  <c r="K70" i="1"/>
  <c r="K68" i="1"/>
  <c r="K72" i="1"/>
  <c r="K65" i="1"/>
  <c r="L71" i="1"/>
  <c r="K63" i="1"/>
  <c r="L67" i="1"/>
  <c r="X63" i="1"/>
  <c r="X65" i="1"/>
  <c r="X67" i="1"/>
  <c r="X69" i="1"/>
  <c r="X71" i="1"/>
  <c r="L69" i="1"/>
  <c r="X66" i="1"/>
  <c r="X68" i="1"/>
  <c r="X70" i="1"/>
  <c r="X72" i="1"/>
  <c r="K55" i="1"/>
  <c r="K47" i="1"/>
  <c r="L49" i="1"/>
  <c r="K53" i="1"/>
  <c r="X47" i="1"/>
  <c r="X49" i="1"/>
  <c r="X51" i="1"/>
  <c r="X53" i="1"/>
  <c r="X55" i="1"/>
  <c r="K51" i="1"/>
  <c r="X46" i="1"/>
  <c r="X52" i="1"/>
  <c r="X54" i="1"/>
  <c r="Y38" i="1"/>
  <c r="X35" i="1"/>
  <c r="X31" i="1"/>
  <c r="Y39" i="1"/>
  <c r="X32" i="1"/>
  <c r="X36" i="1"/>
  <c r="Y30" i="1"/>
  <c r="Y33" i="1"/>
  <c r="X34" i="1"/>
  <c r="Y32" i="1"/>
  <c r="Y36" i="1"/>
  <c r="X38" i="1"/>
  <c r="X33" i="1"/>
  <c r="X30" i="1"/>
  <c r="Y34" i="1"/>
  <c r="X39" i="1"/>
  <c r="Y31" i="1"/>
  <c r="Y35" i="1"/>
  <c r="X40" i="1"/>
  <c r="Y20" i="1"/>
  <c r="Y21" i="1"/>
  <c r="K40" i="1"/>
  <c r="K34" i="1"/>
  <c r="K19" i="1"/>
  <c r="K30" i="1"/>
  <c r="L18" i="1"/>
  <c r="L17" i="1"/>
  <c r="K31" i="1"/>
  <c r="L32" i="1"/>
  <c r="X21" i="1"/>
  <c r="X22" i="1"/>
  <c r="Y17" i="1"/>
  <c r="Y23" i="1"/>
  <c r="Y18" i="1"/>
  <c r="Y19" i="1"/>
  <c r="X20" i="1"/>
  <c r="K17" i="1"/>
  <c r="L20" i="1"/>
  <c r="K18" i="1"/>
  <c r="L24" i="1"/>
</calcChain>
</file>

<file path=xl/sharedStrings.xml><?xml version="1.0" encoding="utf-8"?>
<sst xmlns="http://schemas.openxmlformats.org/spreadsheetml/2006/main" count="1428" uniqueCount="95">
  <si>
    <t>HUVEC</t>
  </si>
  <si>
    <t>Replicate 1</t>
  </si>
  <si>
    <t>Actin β relative levels</t>
  </si>
  <si>
    <t>Hif-3α2 relative levels</t>
  </si>
  <si>
    <t>Hif-3α2 normalized</t>
  </si>
  <si>
    <t>Replicate 2</t>
  </si>
  <si>
    <t>Total Protein relative levels</t>
  </si>
  <si>
    <t>Replicate 3</t>
  </si>
  <si>
    <t xml:space="preserve">Average  Hif-3α2 </t>
  </si>
  <si>
    <t>Standard deviation</t>
  </si>
  <si>
    <t>Sample</t>
  </si>
  <si>
    <t>UtMVEC</t>
  </si>
  <si>
    <t>HPAEC</t>
  </si>
  <si>
    <t>HCAEC</t>
  </si>
  <si>
    <t>HIAEC</t>
  </si>
  <si>
    <t>HPASMC</t>
  </si>
  <si>
    <t>HMVEC-D</t>
  </si>
  <si>
    <t>HMVEC-L</t>
  </si>
  <si>
    <r>
      <rPr>
        <b/>
        <sz val="18"/>
        <color theme="1"/>
        <rFont val="Czcionka tekstu podstawowego"/>
        <family val="2"/>
        <charset val="238"/>
      </rPr>
      <t>Hypoxia-inducible Factor (HIF)-3</t>
    </r>
    <r>
      <rPr>
        <b/>
        <sz val="18"/>
        <color theme="1"/>
        <rFont val="Calibri"/>
        <family val="2"/>
        <charset val="238"/>
      </rPr>
      <t>α2</t>
    </r>
    <r>
      <rPr>
        <b/>
        <sz val="18"/>
        <color theme="1"/>
        <rFont val="Czcionka tekstu podstawowego"/>
        <family val="2"/>
        <charset val="238"/>
      </rPr>
      <t xml:space="preserve"> serves as an endothelial cell fate executor during chronic hypoxia </t>
    </r>
    <r>
      <rPr>
        <sz val="18"/>
        <color theme="1"/>
        <rFont val="Czcionka tekstu podstawowego"/>
        <family val="2"/>
        <charset val="238"/>
      </rPr>
      <t xml:space="preserve">
Maciej Jaśkiewicz, Adrianna Moszyńska, Marcin Serocki, Jarosław Króliczewski; Sylwia Bartoszewska, James F. Collawn and Rafal Bartoszewski
</t>
    </r>
    <r>
      <rPr>
        <sz val="11"/>
        <color theme="1"/>
        <rFont val="Calibri"/>
        <family val="2"/>
        <charset val="238"/>
        <scheme val="minor"/>
      </rPr>
      <t xml:space="preserve">
 </t>
    </r>
  </si>
  <si>
    <t>Normalized Data</t>
  </si>
  <si>
    <t xml:space="preserve"> Individual Ct Values</t>
  </si>
  <si>
    <t>HIF3A/TBP</t>
  </si>
  <si>
    <t>HIF3A</t>
  </si>
  <si>
    <t>TBP</t>
  </si>
  <si>
    <t>Samples</t>
  </si>
  <si>
    <t>Normalized Average</t>
  </si>
  <si>
    <r>
      <t>c</t>
    </r>
    <r>
      <rPr>
        <b/>
        <vertAlign val="subscript"/>
        <sz val="10"/>
        <rFont val="Arial"/>
        <family val="2"/>
        <charset val="238"/>
      </rPr>
      <t xml:space="preserve">T </t>
    </r>
    <r>
      <rPr>
        <b/>
        <sz val="10"/>
        <rFont val="Arial"/>
        <family val="2"/>
        <charset val="238"/>
      </rPr>
      <t>value 1</t>
    </r>
  </si>
  <si>
    <r>
      <t>c</t>
    </r>
    <r>
      <rPr>
        <b/>
        <vertAlign val="subscript"/>
        <sz val="10"/>
        <rFont val="Arial"/>
        <family val="2"/>
        <charset val="238"/>
      </rPr>
      <t xml:space="preserve">T </t>
    </r>
    <r>
      <rPr>
        <b/>
        <sz val="10"/>
        <rFont val="Arial"/>
        <family val="2"/>
        <charset val="238"/>
      </rPr>
      <t>value 2</t>
    </r>
  </si>
  <si>
    <r>
      <t>c</t>
    </r>
    <r>
      <rPr>
        <b/>
        <vertAlign val="subscript"/>
        <sz val="10"/>
        <rFont val="Arial"/>
        <family val="2"/>
        <charset val="238"/>
      </rPr>
      <t xml:space="preserve">T </t>
    </r>
    <r>
      <rPr>
        <b/>
        <sz val="10"/>
        <rFont val="Arial"/>
        <family val="2"/>
        <charset val="238"/>
      </rPr>
      <t>value 3</t>
    </r>
  </si>
  <si>
    <t>0h</t>
  </si>
  <si>
    <t>2h</t>
  </si>
  <si>
    <t>4h</t>
  </si>
  <si>
    <t>6h</t>
  </si>
  <si>
    <t>8h</t>
  </si>
  <si>
    <t>10h</t>
  </si>
  <si>
    <t>12h</t>
  </si>
  <si>
    <t>16h</t>
  </si>
  <si>
    <t>20h</t>
  </si>
  <si>
    <t>24h</t>
  </si>
  <si>
    <t>36h</t>
  </si>
  <si>
    <t>48h</t>
  </si>
  <si>
    <t>cT value 1</t>
  </si>
  <si>
    <t>cT value 2</t>
  </si>
  <si>
    <t>cT value 3</t>
  </si>
  <si>
    <t xml:space="preserve">Hypoxia-inducible Factor (HIF)-3α2 serves as an endothelial cell fate executor during chronic hypoxia </t>
  </si>
  <si>
    <t>Maciej Jaśkiewicz, Adrianna Moszyńska, Marcin Serocki, Jarosław Króliczewski; Sylwia Bartoszewska, James F. Collawn and Rafal Bartoszewski</t>
  </si>
  <si>
    <t>Raw data for Figure 4D - Individual luminescence values for HUVECs transfected with HIF-3-ODD reporter vector and treated with DMOG</t>
  </si>
  <si>
    <t>Raw Luminescence</t>
  </si>
  <si>
    <t>Firefly Luciferase</t>
  </si>
  <si>
    <t>Replicate</t>
  </si>
  <si>
    <t>ODD HIF-3</t>
  </si>
  <si>
    <t>ODD HIF-3+ DMOG</t>
  </si>
  <si>
    <t>Background</t>
  </si>
  <si>
    <t>Renilla Luciferase</t>
  </si>
  <si>
    <t>Background corrected Luminescence</t>
  </si>
  <si>
    <t>HIF-3+ DMOG</t>
  </si>
  <si>
    <t>Normalized Luminescence</t>
  </si>
  <si>
    <t>Average Luminescence (Firefly/Renilla)</t>
  </si>
  <si>
    <t>Normalized Standard deviation</t>
  </si>
  <si>
    <t>Raw data for Figure 4E - Individual luminescence values for HUVECs transfected with HIF-3-ODD reporter vector and exposed to hypoxia upto 48 hours</t>
  </si>
  <si>
    <t>Normoxia Raw Luciferase</t>
  </si>
  <si>
    <t xml:space="preserve">Replicate </t>
  </si>
  <si>
    <t>HIF3-ODD</t>
  </si>
  <si>
    <t>Hypoxia 24 h Raw Luciferase</t>
  </si>
  <si>
    <t>Hypoxia 48 h Raw Luciferase</t>
  </si>
  <si>
    <t>Average Firefly/Renilla luminescence</t>
  </si>
  <si>
    <t>Normoxia</t>
  </si>
  <si>
    <t>Hypoxia 24 h</t>
  </si>
  <si>
    <t>Hypoxia 48 h</t>
  </si>
  <si>
    <t>RPLP0</t>
  </si>
  <si>
    <t>Ctrl siRNA</t>
  </si>
  <si>
    <r>
      <t xml:space="preserve">siRNA </t>
    </r>
    <r>
      <rPr>
        <i/>
        <sz val="11"/>
        <color theme="1"/>
        <rFont val="Czcionka tekstu podstawowego"/>
        <charset val="238"/>
      </rPr>
      <t>HIF3A</t>
    </r>
  </si>
  <si>
    <t>Hypoxia 12 hours</t>
  </si>
  <si>
    <t>siRNA HIF3A</t>
  </si>
  <si>
    <t>Hypoxia 24 hours</t>
  </si>
  <si>
    <t>Hypoxia 36 hours</t>
  </si>
  <si>
    <t>Hypoxia 48 hours</t>
  </si>
  <si>
    <t>GLUT1</t>
  </si>
  <si>
    <t>VEGFA</t>
  </si>
  <si>
    <t>DDIT4</t>
  </si>
  <si>
    <t>DITT4</t>
  </si>
  <si>
    <t>Avergae - background</t>
  </si>
  <si>
    <t>Ctrl SiRNA</t>
  </si>
  <si>
    <r>
      <t>siRNA</t>
    </r>
    <r>
      <rPr>
        <i/>
        <sz val="11"/>
        <color theme="1"/>
        <rFont val="Arial"/>
        <family val="2"/>
        <charset val="238"/>
      </rPr>
      <t xml:space="preserve"> HIF3A</t>
    </r>
  </si>
  <si>
    <t>Hypoxia 12 hours Raw Luciferase</t>
  </si>
  <si>
    <t>Hypoxia 24 hours Raw Luciferase</t>
  </si>
  <si>
    <t>Hypoxia 36 hours Raw Luciferase</t>
  </si>
  <si>
    <t>Hypoxia 48 hours Raw Luciferase</t>
  </si>
  <si>
    <t>Hypoxia 60 hours Raw Luciferase</t>
  </si>
  <si>
    <t>Raw data for Figure 2</t>
  </si>
  <si>
    <r>
      <t xml:space="preserve">Raw data for Figure 3 - Individual Ct values for </t>
    </r>
    <r>
      <rPr>
        <i/>
        <sz val="16"/>
        <color theme="1"/>
        <rFont val="Czcionka tekstu podstawowego"/>
        <charset val="238"/>
      </rPr>
      <t>HIF3A</t>
    </r>
    <r>
      <rPr>
        <sz val="16"/>
        <color theme="1"/>
        <rFont val="Czcionka tekstu podstawowego"/>
        <charset val="238"/>
      </rPr>
      <t xml:space="preserve"> and the </t>
    </r>
    <r>
      <rPr>
        <i/>
        <sz val="16"/>
        <color theme="1"/>
        <rFont val="Czcionka tekstu podstawowego"/>
        <charset val="238"/>
      </rPr>
      <t>TBP</t>
    </r>
    <r>
      <rPr>
        <sz val="16"/>
        <color theme="1"/>
        <rFont val="Czcionka tekstu podstawowego"/>
        <charset val="238"/>
      </rPr>
      <t xml:space="preserve"> for each cell line exposed to hypoxia upto 48 hours</t>
    </r>
  </si>
  <si>
    <t>* each measurement is independent replicate, 2 measurement series were taken (marked grey)</t>
  </si>
  <si>
    <r>
      <rPr>
        <b/>
        <sz val="16"/>
        <color theme="1"/>
        <rFont val="Czcionka tekstu podstawowego"/>
        <charset val="238"/>
      </rPr>
      <t xml:space="preserve">Hypoxia-inducible Factor (HIF)-3α2 serves as an endothelial cell fate executor during chronic hypoxia 
Maciej Jaśkiewicz, Adrianna Moszyńska, Marcin Serocki, Jarosław Króliczewski; Sylwia Bartoszewska, James F. Collawn and Rafal Bartoszewski                                          
</t>
    </r>
    <r>
      <rPr>
        <sz val="16"/>
        <color theme="1"/>
        <rFont val="Czcionka tekstu podstawowego"/>
        <charset val="238"/>
      </rPr>
      <t xml:space="preserve">Raw data for Figure 5ABCD - Individual Ct values for </t>
    </r>
    <r>
      <rPr>
        <i/>
        <sz val="16"/>
        <color theme="1"/>
        <rFont val="Czcionka tekstu podstawowego"/>
        <charset val="238"/>
      </rPr>
      <t>HIF3A; GLUT1; VEGFA; DITT4;TBP and RPLP0</t>
    </r>
    <r>
      <rPr>
        <sz val="16"/>
        <color theme="1"/>
        <rFont val="Czcionka tekstu podstawowego"/>
        <charset val="238"/>
      </rPr>
      <t xml:space="preserve"> for HUVECs transfected with control siRNA or siRNA against </t>
    </r>
    <r>
      <rPr>
        <i/>
        <sz val="16"/>
        <color theme="1"/>
        <rFont val="Czcionka tekstu podstawowego"/>
        <charset val="238"/>
      </rPr>
      <t xml:space="preserve">HIF3A </t>
    </r>
    <r>
      <rPr>
        <sz val="16"/>
        <color theme="1"/>
        <rFont val="Czcionka tekstu podstawowego"/>
        <charset val="238"/>
      </rPr>
      <t>and exposed to hypoxia upto 48 hours</t>
    </r>
  </si>
  <si>
    <t>Raw data for Figure 5E - Individual Caspase 3/7 Glo luminescence values for HUVECs exposed to hypoxia upto 60 hours</t>
  </si>
  <si>
    <t>* each measurement is independent replicate, 3 measurement series were taken (marked grey)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</si>
</sst>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8"/>
      <color theme="1"/>
      <name val="Czcionka tekstu podstawowego"/>
      <family val="2"/>
      <charset val="238"/>
    </font>
    <font>
      <b/>
      <sz val="18"/>
      <color theme="1"/>
      <name val="Calibri"/>
      <family val="2"/>
      <charset val="238"/>
    </font>
    <font>
      <sz val="18"/>
      <color theme="1"/>
      <name val="Czcionka tekstu podstawowego"/>
      <family val="2"/>
      <charset val="238"/>
    </font>
    <font>
      <sz val="16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i/>
      <sz val="16"/>
      <color theme="1"/>
      <name val="Czcionka tekstu podstawowego"/>
      <charset val="238"/>
    </font>
    <font>
      <b/>
      <sz val="18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sz val="10"/>
      <name val="Arial"/>
      <family val="2"/>
      <charset val="238"/>
    </font>
    <font>
      <sz val="12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Helvetica Neue"/>
      <family val="2"/>
      <charset val="238"/>
    </font>
    <font>
      <sz val="10"/>
      <color rgb="FF000000"/>
      <name val="Helvetica Neue"/>
      <family val="2"/>
    </font>
    <font>
      <sz val="11"/>
      <name val="Calibri"/>
      <family val="2"/>
      <charset val="238"/>
      <scheme val="minor"/>
    </font>
    <font>
      <sz val="12"/>
      <color theme="1"/>
      <name val="Helvetica"/>
      <family val="2"/>
    </font>
    <font>
      <b/>
      <i/>
      <sz val="11"/>
      <color theme="1"/>
      <name val="Czcionka tekstu podstawowego"/>
      <family val="2"/>
      <charset val="238"/>
    </font>
    <font>
      <i/>
      <sz val="11"/>
      <color theme="1"/>
      <name val="Czcionka tekstu podstawowego"/>
      <charset val="238"/>
    </font>
    <font>
      <i/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39">
    <xf numFmtId="0" fontId="0" fillId="0" borderId="0" xfId="0"/>
    <xf numFmtId="0" fontId="2" fillId="0" borderId="0" xfId="1"/>
    <xf numFmtId="0" fontId="0" fillId="0" borderId="0" xfId="0" applyBorder="1"/>
    <xf numFmtId="0" fontId="0" fillId="0" borderId="6" xfId="0" applyBorder="1"/>
    <xf numFmtId="0" fontId="0" fillId="0" borderId="12" xfId="0" applyBorder="1"/>
    <xf numFmtId="0" fontId="0" fillId="0" borderId="17" xfId="0" applyBorder="1"/>
    <xf numFmtId="0" fontId="0" fillId="0" borderId="19" xfId="0" applyBorder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4" xfId="1" applyFont="1" applyBorder="1"/>
    <xf numFmtId="0" fontId="4" fillId="0" borderId="19" xfId="0" applyFont="1" applyBorder="1"/>
    <xf numFmtId="0" fontId="4" fillId="0" borderId="19" xfId="1" applyFont="1" applyBorder="1"/>
    <xf numFmtId="0" fontId="4" fillId="0" borderId="20" xfId="0" applyFont="1" applyBorder="1"/>
    <xf numFmtId="0" fontId="4" fillId="0" borderId="12" xfId="0" applyFont="1" applyBorder="1"/>
    <xf numFmtId="0" fontId="4" fillId="0" borderId="12" xfId="1" applyFont="1" applyBorder="1"/>
    <xf numFmtId="0" fontId="4" fillId="0" borderId="15" xfId="0" applyFont="1" applyBorder="1"/>
    <xf numFmtId="0" fontId="4" fillId="0" borderId="16" xfId="1" applyFont="1" applyBorder="1"/>
    <xf numFmtId="0" fontId="4" fillId="0" borderId="17" xfId="0" applyFont="1" applyBorder="1"/>
    <xf numFmtId="0" fontId="4" fillId="0" borderId="17" xfId="1" applyFont="1" applyBorder="1"/>
    <xf numFmtId="0" fontId="4" fillId="0" borderId="18" xfId="0" applyFont="1" applyBorder="1"/>
    <xf numFmtId="0" fontId="4" fillId="0" borderId="0" xfId="0" applyFont="1"/>
    <xf numFmtId="0" fontId="4" fillId="0" borderId="0" xfId="0" applyFont="1" applyBorder="1"/>
    <xf numFmtId="0" fontId="4" fillId="0" borderId="6" xfId="0" applyFont="1" applyBorder="1"/>
    <xf numFmtId="0" fontId="4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1" applyFont="1" applyBorder="1"/>
    <xf numFmtId="0" fontId="4" fillId="0" borderId="27" xfId="1" applyFont="1" applyBorder="1"/>
    <xf numFmtId="0" fontId="4" fillId="0" borderId="28" xfId="1" applyFont="1" applyBorder="1"/>
    <xf numFmtId="0" fontId="3" fillId="0" borderId="4" xfId="0" applyFont="1" applyBorder="1" applyAlignment="1">
      <alignment horizontal="center" vertical="center" wrapText="1"/>
    </xf>
    <xf numFmtId="0" fontId="0" fillId="0" borderId="0" xfId="0"/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2" xfId="0" applyFont="1" applyFill="1" applyBorder="1"/>
    <xf numFmtId="0" fontId="4" fillId="0" borderId="17" xfId="0" applyFont="1" applyFill="1" applyBorder="1"/>
    <xf numFmtId="0" fontId="4" fillId="0" borderId="29" xfId="0" applyFont="1" applyBorder="1"/>
    <xf numFmtId="0" fontId="4" fillId="0" borderId="30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0" fillId="0" borderId="32" xfId="0" applyBorder="1"/>
    <xf numFmtId="0" fontId="4" fillId="0" borderId="34" xfId="0" applyFont="1" applyBorder="1"/>
    <xf numFmtId="0" fontId="4" fillId="0" borderId="35" xfId="0" applyFont="1" applyBorder="1"/>
    <xf numFmtId="0" fontId="4" fillId="0" borderId="14" xfId="0" applyFont="1" applyBorder="1"/>
    <xf numFmtId="0" fontId="4" fillId="0" borderId="16" xfId="0" applyFont="1" applyBorder="1"/>
    <xf numFmtId="0" fontId="4" fillId="0" borderId="36" xfId="1" applyFont="1" applyBorder="1"/>
    <xf numFmtId="0" fontId="4" fillId="0" borderId="37" xfId="1" applyFont="1" applyBorder="1"/>
    <xf numFmtId="0" fontId="4" fillId="0" borderId="14" xfId="0" applyFont="1" applyFill="1" applyBorder="1"/>
    <xf numFmtId="0" fontId="4" fillId="0" borderId="16" xfId="0" applyFont="1" applyFill="1" applyBorder="1"/>
    <xf numFmtId="0" fontId="4" fillId="0" borderId="38" xfId="1" applyFont="1" applyBorder="1"/>
    <xf numFmtId="0" fontId="0" fillId="0" borderId="7" xfId="0" applyBorder="1"/>
    <xf numFmtId="0" fontId="13" fillId="0" borderId="8" xfId="0" applyFont="1" applyBorder="1" applyAlignment="1">
      <alignment horizontal="center"/>
    </xf>
    <xf numFmtId="0" fontId="0" fillId="0" borderId="9" xfId="0" applyBorder="1"/>
    <xf numFmtId="164" fontId="13" fillId="0" borderId="40" xfId="0" applyNumberFormat="1" applyFont="1" applyBorder="1"/>
    <xf numFmtId="0" fontId="15" fillId="2" borderId="7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164" fontId="13" fillId="0" borderId="42" xfId="0" applyNumberFormat="1" applyFont="1" applyBorder="1" applyAlignment="1">
      <alignment horizontal="center" vertical="center" wrapText="1"/>
    </xf>
    <xf numFmtId="164" fontId="13" fillId="0" borderId="43" xfId="0" applyNumberFormat="1" applyFont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164" fontId="18" fillId="0" borderId="10" xfId="1" applyNumberFormat="1" applyFont="1" applyBorder="1" applyAlignment="1">
      <alignment horizontal="center"/>
    </xf>
    <xf numFmtId="164" fontId="19" fillId="0" borderId="12" xfId="1" applyNumberFormat="1" applyFont="1" applyBorder="1" applyAlignment="1">
      <alignment horizontal="center"/>
    </xf>
    <xf numFmtId="164" fontId="19" fillId="0" borderId="15" xfId="1" applyNumberFormat="1" applyFont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164" fontId="18" fillId="0" borderId="13" xfId="1" applyNumberFormat="1" applyFont="1" applyBorder="1" applyAlignment="1">
      <alignment horizontal="center"/>
    </xf>
    <xf numFmtId="164" fontId="18" fillId="0" borderId="11" xfId="1" applyNumberFormat="1" applyFont="1" applyBorder="1" applyAlignment="1">
      <alignment horizontal="center"/>
    </xf>
    <xf numFmtId="164" fontId="19" fillId="0" borderId="17" xfId="1" applyNumberFormat="1" applyFont="1" applyBorder="1" applyAlignment="1">
      <alignment horizontal="center"/>
    </xf>
    <xf numFmtId="164" fontId="19" fillId="0" borderId="18" xfId="1" applyNumberFormat="1" applyFont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0" xfId="0" applyBorder="1"/>
    <xf numFmtId="0" fontId="13" fillId="0" borderId="6" xfId="0" applyFont="1" applyBorder="1" applyAlignment="1">
      <alignment horizontal="center"/>
    </xf>
    <xf numFmtId="0" fontId="0" fillId="0" borderId="41" xfId="0" applyBorder="1"/>
    <xf numFmtId="0" fontId="0" fillId="0" borderId="0" xfId="0" applyAlignment="1">
      <alignment vertical="center"/>
    </xf>
    <xf numFmtId="0" fontId="2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0" fillId="0" borderId="19" xfId="1" applyFont="1" applyBorder="1"/>
    <xf numFmtId="0" fontId="1" fillId="0" borderId="19" xfId="1" applyFont="1" applyBorder="1" applyAlignment="1">
      <alignment horizontal="center"/>
    </xf>
    <xf numFmtId="0" fontId="1" fillId="0" borderId="20" xfId="1" applyFont="1" applyBorder="1" applyAlignment="1">
      <alignment horizontal="center"/>
    </xf>
    <xf numFmtId="0" fontId="2" fillId="0" borderId="12" xfId="1" applyBorder="1"/>
    <xf numFmtId="0" fontId="2" fillId="3" borderId="12" xfId="1" applyFill="1" applyBorder="1"/>
    <xf numFmtId="0" fontId="2" fillId="3" borderId="15" xfId="1" applyFill="1" applyBorder="1"/>
    <xf numFmtId="0" fontId="2" fillId="0" borderId="15" xfId="1" applyBorder="1"/>
    <xf numFmtId="0" fontId="2" fillId="0" borderId="17" xfId="1" applyBorder="1"/>
    <xf numFmtId="0" fontId="2" fillId="0" borderId="18" xfId="1" applyBorder="1"/>
    <xf numFmtId="0" fontId="2" fillId="0" borderId="39" xfId="1" applyBorder="1"/>
    <xf numFmtId="0" fontId="2" fillId="0" borderId="0" xfId="1" applyBorder="1"/>
    <xf numFmtId="11" fontId="2" fillId="3" borderId="12" xfId="1" applyNumberFormat="1" applyFill="1" applyBorder="1"/>
    <xf numFmtId="11" fontId="2" fillId="0" borderId="12" xfId="1" applyNumberFormat="1" applyBorder="1"/>
    <xf numFmtId="11" fontId="2" fillId="0" borderId="17" xfId="1" applyNumberFormat="1" applyBorder="1"/>
    <xf numFmtId="0" fontId="2" fillId="0" borderId="0" xfId="1" applyAlignment="1">
      <alignment horizontal="center" vertical="center" wrapText="1"/>
    </xf>
    <xf numFmtId="0" fontId="20" fillId="0" borderId="7" xfId="1" applyFont="1" applyBorder="1" applyAlignment="1"/>
    <xf numFmtId="0" fontId="20" fillId="0" borderId="8" xfId="1" applyFont="1" applyBorder="1" applyAlignment="1"/>
    <xf numFmtId="0" fontId="2" fillId="0" borderId="38" xfId="1" applyBorder="1" applyAlignment="1">
      <alignment vertical="center" wrapText="1"/>
    </xf>
    <xf numFmtId="0" fontId="2" fillId="0" borderId="14" xfId="1" applyBorder="1" applyAlignment="1">
      <alignment vertical="center" wrapText="1"/>
    </xf>
    <xf numFmtId="11" fontId="2" fillId="3" borderId="15" xfId="1" applyNumberFormat="1" applyFill="1" applyBorder="1"/>
    <xf numFmtId="11" fontId="2" fillId="0" borderId="15" xfId="1" applyNumberFormat="1" applyBorder="1"/>
    <xf numFmtId="0" fontId="2" fillId="0" borderId="16" xfId="1" applyBorder="1" applyAlignment="1">
      <alignment vertical="center" wrapText="1"/>
    </xf>
    <xf numFmtId="11" fontId="2" fillId="0" borderId="18" xfId="1" applyNumberFormat="1" applyBorder="1"/>
    <xf numFmtId="0" fontId="1" fillId="0" borderId="44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2" fillId="3" borderId="20" xfId="1" applyFill="1" applyBorder="1"/>
    <xf numFmtId="0" fontId="4" fillId="0" borderId="47" xfId="0" applyFont="1" applyBorder="1"/>
    <xf numFmtId="0" fontId="4" fillId="0" borderId="48" xfId="1" applyFont="1" applyBorder="1" applyAlignment="1">
      <alignment horizontal="center"/>
    </xf>
    <xf numFmtId="0" fontId="4" fillId="0" borderId="49" xfId="1" applyFont="1" applyBorder="1" applyAlignment="1">
      <alignment horizontal="center"/>
    </xf>
    <xf numFmtId="0" fontId="4" fillId="0" borderId="3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24" fillId="0" borderId="12" xfId="0" applyFont="1" applyBorder="1"/>
    <xf numFmtId="0" fontId="0" fillId="3" borderId="12" xfId="0" applyFill="1" applyBorder="1"/>
    <xf numFmtId="0" fontId="20" fillId="0" borderId="12" xfId="1" applyFont="1" applyBorder="1" applyAlignment="1">
      <alignment horizontal="center" vertical="center" wrapText="1"/>
    </xf>
    <xf numFmtId="11" fontId="0" fillId="3" borderId="12" xfId="0" applyNumberFormat="1" applyFill="1" applyBorder="1"/>
    <xf numFmtId="0" fontId="20" fillId="0" borderId="0" xfId="1" applyFont="1" applyBorder="1" applyAlignment="1">
      <alignment horizontal="center" vertical="center" wrapText="1"/>
    </xf>
    <xf numFmtId="0" fontId="0" fillId="3" borderId="12" xfId="0" applyFont="1" applyFill="1" applyBorder="1"/>
    <xf numFmtId="0" fontId="25" fillId="3" borderId="12" xfId="0" applyFont="1" applyFill="1" applyBorder="1"/>
    <xf numFmtId="0" fontId="0" fillId="0" borderId="10" xfId="0" applyBorder="1"/>
    <xf numFmtId="0" fontId="0" fillId="0" borderId="3" xfId="0" applyBorder="1" applyAlignment="1">
      <alignment horizont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24" xfId="0" applyBorder="1"/>
    <xf numFmtId="0" fontId="0" fillId="0" borderId="1" xfId="0" applyBorder="1" applyAlignment="1">
      <alignment wrapText="1"/>
    </xf>
    <xf numFmtId="0" fontId="0" fillId="0" borderId="24" xfId="0" applyFont="1" applyBorder="1"/>
    <xf numFmtId="0" fontId="0" fillId="0" borderId="0" xfId="0" applyAlignment="1">
      <alignment wrapText="1"/>
    </xf>
    <xf numFmtId="0" fontId="26" fillId="0" borderId="0" xfId="0" applyFont="1"/>
    <xf numFmtId="0" fontId="27" fillId="0" borderId="0" xfId="0" applyFont="1"/>
    <xf numFmtId="0" fontId="28" fillId="0" borderId="0" xfId="0" applyFont="1"/>
    <xf numFmtId="11" fontId="0" fillId="0" borderId="0" xfId="0" applyNumberFormat="1"/>
    <xf numFmtId="0" fontId="0" fillId="0" borderId="0" xfId="0" applyFont="1"/>
    <xf numFmtId="164" fontId="13" fillId="0" borderId="48" xfId="0" applyNumberFormat="1" applyFont="1" applyBorder="1" applyAlignment="1">
      <alignment horizontal="center" vertical="center" wrapText="1"/>
    </xf>
    <xf numFmtId="164" fontId="13" fillId="0" borderId="49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3" fillId="4" borderId="31" xfId="0" applyFont="1" applyFill="1" applyBorder="1"/>
    <xf numFmtId="0" fontId="3" fillId="4" borderId="32" xfId="0" applyFont="1" applyFill="1" applyBorder="1"/>
    <xf numFmtId="0" fontId="3" fillId="4" borderId="35" xfId="0" applyFont="1" applyFill="1" applyBorder="1"/>
    <xf numFmtId="0" fontId="3" fillId="4" borderId="23" xfId="0" applyFont="1" applyFill="1" applyBorder="1"/>
    <xf numFmtId="0" fontId="3" fillId="4" borderId="19" xfId="0" applyFont="1" applyFill="1" applyBorder="1"/>
    <xf numFmtId="0" fontId="3" fillId="4" borderId="20" xfId="0" applyFont="1" applyFill="1" applyBorder="1"/>
    <xf numFmtId="0" fontId="0" fillId="0" borderId="19" xfId="0" applyBorder="1" applyAlignment="1">
      <alignment horizontal="right"/>
    </xf>
    <xf numFmtId="164" fontId="19" fillId="0" borderId="19" xfId="1" applyNumberFormat="1" applyFont="1" applyBorder="1" applyAlignment="1">
      <alignment horizontal="center"/>
    </xf>
    <xf numFmtId="164" fontId="19" fillId="0" borderId="20" xfId="1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4" xfId="0" applyFill="1" applyBorder="1"/>
    <xf numFmtId="0" fontId="0" fillId="4" borderId="12" xfId="0" applyFill="1" applyBorder="1"/>
    <xf numFmtId="0" fontId="0" fillId="4" borderId="15" xfId="0" applyFill="1" applyBorder="1"/>
    <xf numFmtId="0" fontId="0" fillId="4" borderId="24" xfId="0" applyFill="1" applyBorder="1"/>
    <xf numFmtId="0" fontId="0" fillId="0" borderId="12" xfId="0" applyBorder="1" applyAlignment="1">
      <alignment horizontal="right"/>
    </xf>
    <xf numFmtId="0" fontId="0" fillId="0" borderId="15" xfId="0" applyBorder="1"/>
    <xf numFmtId="0" fontId="0" fillId="4" borderId="12" xfId="0" applyFill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25" xfId="0" applyFill="1" applyBorder="1"/>
    <xf numFmtId="0" fontId="0" fillId="4" borderId="30" xfId="0" applyFill="1" applyBorder="1" applyAlignment="1">
      <alignment horizontal="center"/>
    </xf>
    <xf numFmtId="0" fontId="0" fillId="0" borderId="8" xfId="0" applyBorder="1"/>
    <xf numFmtId="164" fontId="13" fillId="0" borderId="54" xfId="0" applyNumberFormat="1" applyFont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3" fillId="0" borderId="3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1" fillId="0" borderId="0" xfId="0" applyFont="1"/>
    <xf numFmtId="0" fontId="0" fillId="0" borderId="14" xfId="0" applyFill="1" applyBorder="1"/>
    <xf numFmtId="0" fontId="0" fillId="0" borderId="12" xfId="0" applyFill="1" applyBorder="1"/>
    <xf numFmtId="0" fontId="0" fillId="0" borderId="15" xfId="0" applyFill="1" applyBorder="1"/>
    <xf numFmtId="0" fontId="0" fillId="0" borderId="24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4" xfId="0" applyFont="1" applyFill="1" applyBorder="1"/>
    <xf numFmtId="0" fontId="0" fillId="0" borderId="12" xfId="0" applyFont="1" applyFill="1" applyBorder="1"/>
    <xf numFmtId="0" fontId="0" fillId="0" borderId="15" xfId="0" applyFont="1" applyFill="1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25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0" fillId="0" borderId="25" xfId="0" applyBorder="1"/>
    <xf numFmtId="0" fontId="0" fillId="4" borderId="8" xfId="0" applyFill="1" applyBorder="1"/>
    <xf numFmtId="0" fontId="0" fillId="4" borderId="9" xfId="0" applyFill="1" applyBorder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3" fillId="4" borderId="53" xfId="0" applyFont="1" applyFill="1" applyBorder="1"/>
    <xf numFmtId="0" fontId="3" fillId="4" borderId="51" xfId="0" applyFont="1" applyFill="1" applyBorder="1"/>
    <xf numFmtId="0" fontId="3" fillId="4" borderId="55" xfId="0" applyFont="1" applyFill="1" applyBorder="1"/>
    <xf numFmtId="0" fontId="3" fillId="4" borderId="56" xfId="0" applyFont="1" applyFill="1" applyBorder="1"/>
    <xf numFmtId="0" fontId="3" fillId="4" borderId="57" xfId="0" applyFont="1" applyFill="1" applyBorder="1"/>
    <xf numFmtId="0" fontId="3" fillId="4" borderId="58" xfId="0" applyFont="1" applyFill="1" applyBorder="1"/>
    <xf numFmtId="0" fontId="3" fillId="4" borderId="14" xfId="0" applyFont="1" applyFill="1" applyBorder="1"/>
    <xf numFmtId="0" fontId="3" fillId="4" borderId="12" xfId="0" applyFont="1" applyFill="1" applyBorder="1"/>
    <xf numFmtId="0" fontId="3" fillId="4" borderId="15" xfId="0" applyFont="1" applyFill="1" applyBorder="1"/>
    <xf numFmtId="0" fontId="3" fillId="4" borderId="24" xfId="0" applyFont="1" applyFill="1" applyBorder="1"/>
    <xf numFmtId="0" fontId="0" fillId="0" borderId="39" xfId="0" applyBorder="1"/>
    <xf numFmtId="0" fontId="0" fillId="0" borderId="0" xfId="0" applyFill="1"/>
    <xf numFmtId="0" fontId="22" fillId="0" borderId="0" xfId="0" applyFont="1" applyAlignment="1">
      <alignment horizontal="center" vertical="center" wrapText="1"/>
    </xf>
    <xf numFmtId="0" fontId="24" fillId="0" borderId="38" xfId="0" applyFont="1" applyBorder="1" applyAlignment="1"/>
    <xf numFmtId="0" fontId="24" fillId="0" borderId="44" xfId="0" applyFont="1" applyBorder="1" applyAlignment="1"/>
    <xf numFmtId="0" fontId="24" fillId="3" borderId="31" xfId="0" applyFont="1" applyFill="1" applyBorder="1" applyAlignment="1"/>
    <xf numFmtId="0" fontId="24" fillId="3" borderId="32" xfId="0" applyFont="1" applyFill="1" applyBorder="1" applyAlignment="1"/>
    <xf numFmtId="0" fontId="24" fillId="3" borderId="35" xfId="0" applyFont="1" applyFill="1" applyBorder="1" applyAlignment="1"/>
    <xf numFmtId="0" fontId="24" fillId="4" borderId="23" xfId="0" applyFont="1" applyFill="1" applyBorder="1" applyAlignment="1"/>
    <xf numFmtId="0" fontId="24" fillId="0" borderId="19" xfId="0" applyFont="1" applyFill="1" applyBorder="1" applyAlignment="1"/>
    <xf numFmtId="0" fontId="24" fillId="0" borderId="44" xfId="0" applyFont="1" applyFill="1" applyBorder="1" applyAlignment="1"/>
    <xf numFmtId="0" fontId="24" fillId="0" borderId="14" xfId="0" applyFont="1" applyBorder="1" applyAlignment="1"/>
    <xf numFmtId="0" fontId="33" fillId="3" borderId="14" xfId="0" applyFont="1" applyFill="1" applyBorder="1" applyAlignment="1">
      <alignment vertical="center"/>
    </xf>
    <xf numFmtId="0" fontId="33" fillId="3" borderId="12" xfId="0" applyFont="1" applyFill="1" applyBorder="1" applyAlignment="1">
      <alignment vertical="center"/>
    </xf>
    <xf numFmtId="0" fontId="33" fillId="3" borderId="15" xfId="0" applyFont="1" applyFill="1" applyBorder="1" applyAlignment="1">
      <alignment vertical="center"/>
    </xf>
    <xf numFmtId="0" fontId="33" fillId="4" borderId="24" xfId="0" applyFont="1" applyFill="1" applyBorder="1" applyAlignment="1">
      <alignment vertical="center"/>
    </xf>
    <xf numFmtId="0" fontId="33" fillId="0" borderId="12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3" borderId="39" xfId="0" applyFont="1" applyFill="1" applyBorder="1" applyAlignment="1">
      <alignment vertical="center"/>
    </xf>
    <xf numFmtId="0" fontId="24" fillId="3" borderId="12" xfId="0" applyFont="1" applyFill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0" fontId="24" fillId="4" borderId="24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4" fillId="0" borderId="29" xfId="0" applyFont="1" applyFill="1" applyBorder="1" applyAlignment="1">
      <alignment vertical="center"/>
    </xf>
    <xf numFmtId="0" fontId="24" fillId="3" borderId="14" xfId="0" applyFont="1" applyFill="1" applyBorder="1" applyAlignment="1">
      <alignment vertical="center"/>
    </xf>
    <xf numFmtId="0" fontId="24" fillId="0" borderId="23" xfId="0" applyFont="1" applyBorder="1" applyAlignment="1"/>
    <xf numFmtId="0" fontId="24" fillId="0" borderId="19" xfId="0" applyFont="1" applyBorder="1" applyAlignment="1"/>
    <xf numFmtId="0" fontId="24" fillId="0" borderId="19" xfId="0" applyFont="1" applyFill="1" applyBorder="1" applyAlignment="1">
      <alignment vertical="center"/>
    </xf>
    <xf numFmtId="0" fontId="24" fillId="0" borderId="20" xfId="0" applyFont="1" applyBorder="1" applyAlignment="1"/>
    <xf numFmtId="0" fontId="24" fillId="0" borderId="16" xfId="0" applyFont="1" applyBorder="1" applyAlignment="1"/>
    <xf numFmtId="0" fontId="24" fillId="3" borderId="16" xfId="0" applyFont="1" applyFill="1" applyBorder="1" applyAlignment="1">
      <alignment vertical="center"/>
    </xf>
    <xf numFmtId="0" fontId="24" fillId="3" borderId="17" xfId="0" applyFont="1" applyFill="1" applyBorder="1" applyAlignment="1">
      <alignment vertical="center"/>
    </xf>
    <xf numFmtId="0" fontId="24" fillId="3" borderId="18" xfId="0" applyFont="1" applyFill="1" applyBorder="1" applyAlignment="1">
      <alignment vertical="center"/>
    </xf>
    <xf numFmtId="0" fontId="24" fillId="4" borderId="25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25" xfId="0" applyFont="1" applyBorder="1" applyAlignment="1"/>
    <xf numFmtId="0" fontId="24" fillId="0" borderId="17" xfId="0" applyFont="1" applyBorder="1" applyAlignment="1"/>
    <xf numFmtId="0" fontId="24" fillId="0" borderId="18" xfId="0" applyFont="1" applyBorder="1" applyAlignment="1"/>
    <xf numFmtId="0" fontId="24" fillId="0" borderId="0" xfId="0" applyFont="1" applyAlignment="1"/>
    <xf numFmtId="0" fontId="32" fillId="0" borderId="0" xfId="1" applyFont="1" applyBorder="1" applyAlignment="1">
      <alignment vertical="center" wrapText="1"/>
    </xf>
    <xf numFmtId="0" fontId="33" fillId="0" borderId="24" xfId="0" applyFont="1" applyBorder="1" applyAlignment="1">
      <alignment vertical="center"/>
    </xf>
    <xf numFmtId="0" fontId="33" fillId="3" borderId="14" xfId="0" applyFont="1" applyFill="1" applyBorder="1" applyAlignment="1"/>
    <xf numFmtId="0" fontId="33" fillId="3" borderId="12" xfId="0" applyFont="1" applyFill="1" applyBorder="1" applyAlignment="1"/>
    <xf numFmtId="0" fontId="33" fillId="3" borderId="15" xfId="0" applyFont="1" applyFill="1" applyBorder="1" applyAlignment="1"/>
    <xf numFmtId="0" fontId="33" fillId="4" borderId="24" xfId="0" applyFont="1" applyFill="1" applyBorder="1" applyAlignment="1"/>
    <xf numFmtId="0" fontId="24" fillId="0" borderId="56" xfId="0" applyFont="1" applyBorder="1" applyAlignment="1"/>
    <xf numFmtId="0" fontId="33" fillId="3" borderId="16" xfId="0" applyFont="1" applyFill="1" applyBorder="1" applyAlignment="1"/>
    <xf numFmtId="0" fontId="33" fillId="3" borderId="17" xfId="0" applyFont="1" applyFill="1" applyBorder="1" applyAlignment="1"/>
    <xf numFmtId="0" fontId="33" fillId="3" borderId="18" xfId="0" applyFont="1" applyFill="1" applyBorder="1" applyAlignment="1"/>
    <xf numFmtId="0" fontId="24" fillId="0" borderId="30" xfId="0" applyFont="1" applyBorder="1" applyAlignment="1"/>
    <xf numFmtId="0" fontId="24" fillId="4" borderId="19" xfId="0" applyFont="1" applyFill="1" applyBorder="1" applyAlignment="1"/>
    <xf numFmtId="0" fontId="24" fillId="3" borderId="14" xfId="0" applyFont="1" applyFill="1" applyBorder="1" applyAlignment="1"/>
    <xf numFmtId="0" fontId="24" fillId="3" borderId="12" xfId="0" applyFont="1" applyFill="1" applyBorder="1" applyAlignment="1"/>
    <xf numFmtId="0" fontId="24" fillId="3" borderId="15" xfId="0" applyFont="1" applyFill="1" applyBorder="1" applyAlignment="1"/>
    <xf numFmtId="0" fontId="33" fillId="0" borderId="25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33" fillId="0" borderId="30" xfId="0" applyFont="1" applyBorder="1" applyAlignment="1">
      <alignment vertical="center"/>
    </xf>
    <xf numFmtId="0" fontId="24" fillId="3" borderId="16" xfId="0" applyFont="1" applyFill="1" applyBorder="1" applyAlignment="1"/>
    <xf numFmtId="0" fontId="24" fillId="3" borderId="17" xfId="0" applyFont="1" applyFill="1" applyBorder="1" applyAlignment="1"/>
    <xf numFmtId="0" fontId="24" fillId="3" borderId="18" xfId="0" applyFont="1" applyFill="1" applyBorder="1" applyAlignment="1"/>
    <xf numFmtId="11" fontId="24" fillId="0" borderId="0" xfId="0" applyNumberFormat="1" applyFont="1" applyAlignment="1"/>
    <xf numFmtId="0" fontId="24" fillId="3" borderId="19" xfId="0" applyFont="1" applyFill="1" applyBorder="1" applyAlignment="1"/>
    <xf numFmtId="0" fontId="33" fillId="0" borderId="0" xfId="0" applyFont="1" applyAlignment="1"/>
    <xf numFmtId="0" fontId="24" fillId="3" borderId="57" xfId="0" applyFont="1" applyFill="1" applyBorder="1" applyAlignment="1"/>
    <xf numFmtId="0" fontId="24" fillId="3" borderId="61" xfId="0" applyFont="1" applyFill="1" applyBorder="1" applyAlignment="1"/>
    <xf numFmtId="0" fontId="33" fillId="3" borderId="31" xfId="0" applyFont="1" applyFill="1" applyBorder="1" applyAlignment="1">
      <alignment vertical="center"/>
    </xf>
    <xf numFmtId="0" fontId="33" fillId="3" borderId="32" xfId="0" applyFont="1" applyFill="1" applyBorder="1" applyAlignment="1">
      <alignment vertical="center"/>
    </xf>
    <xf numFmtId="0" fontId="33" fillId="3" borderId="35" xfId="0" applyFont="1" applyFill="1" applyBorder="1" applyAlignment="1">
      <alignment vertical="center"/>
    </xf>
    <xf numFmtId="0" fontId="33" fillId="4" borderId="12" xfId="0" applyFont="1" applyFill="1" applyBorder="1" applyAlignment="1"/>
    <xf numFmtId="0" fontId="24" fillId="0" borderId="6" xfId="0" applyFont="1" applyBorder="1" applyAlignment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1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64" fontId="14" fillId="0" borderId="40" xfId="0" applyNumberFormat="1" applyFont="1" applyBorder="1" applyAlignment="1">
      <alignment horizontal="center"/>
    </xf>
    <xf numFmtId="164" fontId="14" fillId="0" borderId="41" xfId="0" applyNumberFormat="1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2" fillId="0" borderId="38" xfId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0" fillId="0" borderId="7" xfId="1" applyFont="1" applyBorder="1" applyAlignment="1">
      <alignment horizontal="center"/>
    </xf>
    <xf numFmtId="0" fontId="20" fillId="0" borderId="8" xfId="1" applyFont="1" applyBorder="1" applyAlignment="1">
      <alignment horizontal="center"/>
    </xf>
    <xf numFmtId="0" fontId="20" fillId="0" borderId="9" xfId="1" applyFont="1" applyBorder="1" applyAlignment="1">
      <alignment horizontal="center"/>
    </xf>
    <xf numFmtId="0" fontId="2" fillId="0" borderId="45" xfId="1" applyBorder="1" applyAlignment="1">
      <alignment horizontal="center" vertical="center" wrapText="1"/>
    </xf>
    <xf numFmtId="0" fontId="2" fillId="0" borderId="46" xfId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45" xfId="1" applyFont="1" applyBorder="1" applyAlignment="1">
      <alignment horizontal="center" vertical="center" wrapText="1"/>
    </xf>
    <xf numFmtId="0" fontId="20" fillId="0" borderId="51" xfId="1" applyFont="1" applyBorder="1" applyAlignment="1">
      <alignment horizontal="center" vertical="center" wrapText="1"/>
    </xf>
    <xf numFmtId="0" fontId="20" fillId="0" borderId="19" xfId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/>
    </xf>
    <xf numFmtId="0" fontId="13" fillId="0" borderId="53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/>
    </xf>
    <xf numFmtId="164" fontId="14" fillId="0" borderId="9" xfId="0" applyNumberFormat="1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15" fillId="4" borderId="8" xfId="0" applyFont="1" applyFill="1" applyBorder="1" applyAlignment="1">
      <alignment horizontal="center"/>
    </xf>
    <xf numFmtId="0" fontId="15" fillId="4" borderId="9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29" fillId="4" borderId="8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13" fillId="0" borderId="53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164" fontId="14" fillId="0" borderId="8" xfId="0" applyNumberFormat="1" applyFont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29" fillId="4" borderId="3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4" fillId="0" borderId="60" xfId="0" applyFont="1" applyBorder="1" applyAlignment="1">
      <alignment vertical="center" wrapText="1"/>
    </xf>
    <xf numFmtId="0" fontId="24" fillId="0" borderId="58" xfId="0" applyFont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32" fillId="0" borderId="55" xfId="1" applyFont="1" applyBorder="1" applyAlignment="1">
      <alignment vertical="center" wrapText="1"/>
    </xf>
    <xf numFmtId="0" fontId="32" fillId="0" borderId="58" xfId="1" applyFont="1" applyBorder="1" applyAlignment="1">
      <alignment vertical="center" wrapText="1"/>
    </xf>
    <xf numFmtId="0" fontId="32" fillId="0" borderId="43" xfId="1" applyFont="1" applyBorder="1" applyAlignment="1">
      <alignment vertical="center" wrapText="1"/>
    </xf>
    <xf numFmtId="0" fontId="21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4" fillId="0" borderId="52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59" xfId="0" applyFont="1" applyBorder="1" applyAlignment="1">
      <alignment vertical="center" wrapText="1"/>
    </xf>
    <xf numFmtId="0" fontId="24" fillId="0" borderId="57" xfId="0" applyFont="1" applyBorder="1" applyAlignment="1">
      <alignment vertical="center" wrapText="1"/>
    </xf>
    <xf numFmtId="0" fontId="24" fillId="0" borderId="42" xfId="0" applyFont="1" applyBorder="1" applyAlignment="1">
      <alignment vertical="center" wrapText="1"/>
    </xf>
    <xf numFmtId="0" fontId="32" fillId="0" borderId="51" xfId="1" applyFont="1" applyBorder="1" applyAlignment="1">
      <alignment vertical="center" wrapText="1"/>
    </xf>
    <xf numFmtId="0" fontId="32" fillId="0" borderId="57" xfId="1" applyFont="1" applyBorder="1" applyAlignment="1">
      <alignment vertical="center" wrapText="1"/>
    </xf>
    <xf numFmtId="0" fontId="32" fillId="0" borderId="42" xfId="1" applyFont="1" applyBorder="1" applyAlignment="1">
      <alignment vertical="center" wrapText="1"/>
    </xf>
  </cellXfs>
  <cellStyles count="4">
    <cellStyle name="Normalny 2" xfId="1"/>
    <cellStyle name="Normalny 4" xfId="3"/>
    <cellStyle name="Normalny 8" xfId="2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246857</xdr:colOff>
      <xdr:row>26</xdr:row>
      <xdr:rowOff>27952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42857" cy="4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2"/>
  <sheetViews>
    <sheetView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14" customWidth="1"/>
    <col min="3" max="3" width="15.5703125" customWidth="1"/>
    <col min="4" max="4" width="11" customWidth="1"/>
    <col min="5" max="5" width="11.5703125" customWidth="1"/>
    <col min="6" max="6" width="10.7109375" customWidth="1"/>
    <col min="7" max="7" width="12" customWidth="1"/>
    <col min="10" max="10" width="12" customWidth="1"/>
    <col min="17" max="17" width="10.7109375" customWidth="1"/>
    <col min="20" max="20" width="10.7109375" customWidth="1"/>
    <col min="23" max="23" width="11.7109375" customWidth="1"/>
    <col min="28" max="28" width="17.28515625" customWidth="1"/>
    <col min="29" max="29" width="16.42578125" customWidth="1"/>
  </cols>
  <sheetData>
    <row r="1" spans="1:28" ht="15" customHeight="1">
      <c r="A1" s="322" t="s">
        <v>18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4"/>
    </row>
    <row r="2" spans="1:28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7"/>
    </row>
    <row r="3" spans="1:28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7"/>
    </row>
    <row r="4" spans="1:28">
      <c r="A4" s="325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7"/>
    </row>
    <row r="5" spans="1:28" ht="15.75" thickBo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30"/>
    </row>
    <row r="6" spans="1:28" ht="15" customHeight="1">
      <c r="A6" s="313" t="s">
        <v>89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5"/>
    </row>
    <row r="7" spans="1:28" ht="15" customHeigh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8"/>
    </row>
    <row r="8" spans="1:28" ht="15.75" customHeight="1" thickBot="1">
      <c r="A8" s="319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1"/>
    </row>
    <row r="9" spans="1:28" ht="15.75" thickBot="1">
      <c r="A9" s="1"/>
      <c r="B9" s="1"/>
      <c r="C9" s="1"/>
      <c r="D9" s="1"/>
      <c r="E9" s="1"/>
      <c r="F9" s="1"/>
      <c r="G9" s="1"/>
      <c r="H9" s="1"/>
      <c r="I9" s="1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8" ht="16.5" thickBot="1">
      <c r="A10" s="334" t="s">
        <v>0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6"/>
      <c r="M10" s="37"/>
      <c r="N10" s="334" t="s">
        <v>12</v>
      </c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6"/>
    </row>
    <row r="11" spans="1:28" ht="15.75" thickBot="1">
      <c r="A11" s="337" t="s">
        <v>10</v>
      </c>
      <c r="B11" s="331" t="s">
        <v>1</v>
      </c>
      <c r="C11" s="332"/>
      <c r="D11" s="333"/>
      <c r="E11" s="331" t="s">
        <v>5</v>
      </c>
      <c r="F11" s="332"/>
      <c r="G11" s="333"/>
      <c r="H11" s="331" t="s">
        <v>7</v>
      </c>
      <c r="I11" s="332"/>
      <c r="J11" s="333"/>
      <c r="K11" s="7"/>
      <c r="L11" s="8"/>
      <c r="M11" s="37"/>
      <c r="N11" s="337" t="s">
        <v>10</v>
      </c>
      <c r="O11" s="331" t="s">
        <v>1</v>
      </c>
      <c r="P11" s="332"/>
      <c r="Q11" s="333"/>
      <c r="R11" s="331" t="s">
        <v>5</v>
      </c>
      <c r="S11" s="332"/>
      <c r="T11" s="333"/>
      <c r="U11" s="331" t="s">
        <v>7</v>
      </c>
      <c r="V11" s="332"/>
      <c r="W11" s="333"/>
      <c r="X11" s="7"/>
      <c r="Y11" s="8"/>
    </row>
    <row r="12" spans="1:28" ht="51.75" thickBot="1">
      <c r="A12" s="338"/>
      <c r="B12" s="29" t="s">
        <v>2</v>
      </c>
      <c r="C12" s="9" t="s">
        <v>3</v>
      </c>
      <c r="D12" s="10" t="s">
        <v>4</v>
      </c>
      <c r="E12" s="9" t="s">
        <v>6</v>
      </c>
      <c r="F12" s="9" t="s">
        <v>3</v>
      </c>
      <c r="G12" s="10" t="s">
        <v>4</v>
      </c>
      <c r="H12" s="9" t="s">
        <v>6</v>
      </c>
      <c r="I12" s="9" t="s">
        <v>3</v>
      </c>
      <c r="J12" s="10" t="s">
        <v>4</v>
      </c>
      <c r="K12" s="11" t="s">
        <v>8</v>
      </c>
      <c r="L12" s="10" t="s">
        <v>9</v>
      </c>
      <c r="M12" s="37"/>
      <c r="N12" s="338"/>
      <c r="O12" s="9" t="s">
        <v>2</v>
      </c>
      <c r="P12" s="9" t="s">
        <v>3</v>
      </c>
      <c r="Q12" s="10" t="s">
        <v>4</v>
      </c>
      <c r="R12" s="9" t="s">
        <v>6</v>
      </c>
      <c r="S12" s="9" t="s">
        <v>3</v>
      </c>
      <c r="T12" s="10" t="s">
        <v>4</v>
      </c>
      <c r="U12" s="9" t="s">
        <v>6</v>
      </c>
      <c r="V12" s="9" t="s">
        <v>3</v>
      </c>
      <c r="W12" s="10" t="s">
        <v>4</v>
      </c>
      <c r="X12" s="11" t="s">
        <v>8</v>
      </c>
      <c r="Y12" s="10" t="s">
        <v>9</v>
      </c>
    </row>
    <row r="13" spans="1:28">
      <c r="A13" s="33">
        <v>0</v>
      </c>
      <c r="B13" s="30">
        <v>1</v>
      </c>
      <c r="C13" s="14">
        <v>1</v>
      </c>
      <c r="D13" s="13">
        <v>1</v>
      </c>
      <c r="E13" s="13">
        <v>1</v>
      </c>
      <c r="F13" s="13">
        <v>1</v>
      </c>
      <c r="G13" s="13">
        <v>1</v>
      </c>
      <c r="H13" s="13">
        <v>1</v>
      </c>
      <c r="I13" s="13">
        <v>1</v>
      </c>
      <c r="J13" s="13">
        <v>1</v>
      </c>
      <c r="K13" s="13">
        <f>AVERAGE(D13,G13,J13)</f>
        <v>1</v>
      </c>
      <c r="L13" s="15">
        <f>STDEV(D13,G13,J13)</f>
        <v>0</v>
      </c>
      <c r="M13" s="37"/>
      <c r="N13" s="33">
        <v>0</v>
      </c>
      <c r="O13" s="30">
        <v>1</v>
      </c>
      <c r="P13" s="6">
        <v>1</v>
      </c>
      <c r="Q13" s="13">
        <v>1</v>
      </c>
      <c r="R13" s="13">
        <v>1</v>
      </c>
      <c r="S13" s="13">
        <v>1</v>
      </c>
      <c r="T13" s="13">
        <v>1</v>
      </c>
      <c r="U13" s="2">
        <v>1</v>
      </c>
      <c r="V13" s="28">
        <v>1</v>
      </c>
      <c r="W13" s="13">
        <v>1</v>
      </c>
      <c r="X13" s="13">
        <f>AVERAGE(Q13,T13,W13)</f>
        <v>1</v>
      </c>
      <c r="Y13" s="15">
        <f>STDEV(Q13,T13,W13)</f>
        <v>0</v>
      </c>
    </row>
    <row r="14" spans="1:28">
      <c r="A14" s="33">
        <v>2</v>
      </c>
      <c r="B14" s="31">
        <v>0.81057943796015719</v>
      </c>
      <c r="C14" s="17">
        <v>1.3826510721247562</v>
      </c>
      <c r="D14" s="16">
        <f>C14/B14</f>
        <v>1.7057564100123626</v>
      </c>
      <c r="E14" s="16">
        <v>0.99208020172840106</v>
      </c>
      <c r="F14" s="16">
        <v>1.2485147895691326</v>
      </c>
      <c r="G14" s="16">
        <f>F14/E14</f>
        <v>1.2584817108475419</v>
      </c>
      <c r="H14" s="16">
        <v>1.0480439217568702</v>
      </c>
      <c r="I14" s="16">
        <v>1.2474097964120137</v>
      </c>
      <c r="J14" s="16">
        <f>I14/H14</f>
        <v>1.1902266408080875</v>
      </c>
      <c r="K14" s="16">
        <f t="shared" ref="K14:K24" si="0">AVERAGE(D14,G14,J14)</f>
        <v>1.3848215872226639</v>
      </c>
      <c r="L14" s="18">
        <f t="shared" ref="L14:L24" si="1">STDEV(D14,G14,J14)</f>
        <v>0.28002510424212762</v>
      </c>
      <c r="M14" s="37"/>
      <c r="N14" s="33">
        <v>2</v>
      </c>
      <c r="O14" s="31">
        <v>1.2743974040076265</v>
      </c>
      <c r="P14" s="4">
        <v>1.9374421066560805</v>
      </c>
      <c r="Q14" s="16">
        <f>P14/O14</f>
        <v>1.5202809583285106</v>
      </c>
      <c r="R14" s="16">
        <v>1.0657971578742456</v>
      </c>
      <c r="S14" s="16">
        <v>1.446450902161615</v>
      </c>
      <c r="T14" s="16">
        <f>S14/R14</f>
        <v>1.3571540245487155</v>
      </c>
      <c r="U14" s="2">
        <v>0.83575600000000005</v>
      </c>
      <c r="V14" s="28">
        <v>1.177065</v>
      </c>
      <c r="W14" s="16">
        <f>V14/U14</f>
        <v>1.4083835473511408</v>
      </c>
      <c r="X14" s="16">
        <f t="shared" ref="X14:X23" si="2">AVERAGE(Q14,T14,W14)</f>
        <v>1.4286061767427889</v>
      </c>
      <c r="Y14" s="18">
        <f t="shared" ref="Y14:Y24" si="3">STDEV(Q14,T14,W14)</f>
        <v>8.3422510066128927E-2</v>
      </c>
    </row>
    <row r="15" spans="1:28">
      <c r="A15" s="33">
        <v>4</v>
      </c>
      <c r="B15" s="31">
        <v>0.68078487400767362</v>
      </c>
      <c r="C15" s="17">
        <v>1.4145224171539961</v>
      </c>
      <c r="D15" s="16">
        <f t="shared" ref="D15:D24" si="4">C15/B15</f>
        <v>2.0777817944557504</v>
      </c>
      <c r="E15" s="16">
        <v>0.99716625455969843</v>
      </c>
      <c r="F15" s="16">
        <v>1.8611406416109062</v>
      </c>
      <c r="G15" s="16">
        <f t="shared" ref="G15:G24" si="5">F15/E15</f>
        <v>1.8664296280590624</v>
      </c>
      <c r="H15" s="16">
        <v>1.0098523940957638</v>
      </c>
      <c r="I15" s="16">
        <v>1.5382987300947391</v>
      </c>
      <c r="J15" s="16">
        <f t="shared" ref="J15:J24" si="6">I15/H15</f>
        <v>1.5232906700906064</v>
      </c>
      <c r="K15" s="16">
        <f t="shared" si="0"/>
        <v>1.8225006975351397</v>
      </c>
      <c r="L15" s="18">
        <f t="shared" si="1"/>
        <v>0.2798435544240066</v>
      </c>
      <c r="M15" s="37"/>
      <c r="N15" s="33">
        <v>4</v>
      </c>
      <c r="O15" s="31">
        <v>1.1838407050594073</v>
      </c>
      <c r="P15" s="4">
        <v>2.3274447532089453</v>
      </c>
      <c r="Q15" s="16">
        <f t="shared" ref="Q15:Q24" si="7">P15/O15</f>
        <v>1.9660117643041761</v>
      </c>
      <c r="R15" s="16">
        <v>1.0264745960677437</v>
      </c>
      <c r="S15" s="16">
        <v>1.4424760316798666</v>
      </c>
      <c r="T15" s="16">
        <f t="shared" ref="T15:T24" si="8">S15/R15</f>
        <v>1.405272022518391</v>
      </c>
      <c r="U15" s="2">
        <v>1.1001099999999999</v>
      </c>
      <c r="V15" s="28">
        <v>1.137861</v>
      </c>
      <c r="W15" s="16">
        <f t="shared" ref="W15:W24" si="9">V15/U15</f>
        <v>1.0343156593431566</v>
      </c>
      <c r="X15" s="16">
        <f t="shared" si="2"/>
        <v>1.4685331487219078</v>
      </c>
      <c r="Y15" s="18">
        <f t="shared" si="3"/>
        <v>0.46905850974722446</v>
      </c>
    </row>
    <row r="16" spans="1:28">
      <c r="A16" s="33">
        <v>6</v>
      </c>
      <c r="B16" s="31">
        <v>0.68130336094756372</v>
      </c>
      <c r="C16" s="17">
        <v>1.4057179987004549</v>
      </c>
      <c r="D16" s="16">
        <f t="shared" si="4"/>
        <v>2.0632776517429297</v>
      </c>
      <c r="E16" s="16">
        <v>1.1362890787573139</v>
      </c>
      <c r="F16" s="16">
        <v>1.9162966668751173</v>
      </c>
      <c r="G16" s="16">
        <f t="shared" si="5"/>
        <v>1.6864517161168595</v>
      </c>
      <c r="H16" s="16">
        <v>1.0416896675867036</v>
      </c>
      <c r="I16" s="16">
        <v>1.5898810723644428</v>
      </c>
      <c r="J16" s="16">
        <f t="shared" si="6"/>
        <v>1.5262521284748285</v>
      </c>
      <c r="K16" s="16">
        <f t="shared" si="0"/>
        <v>1.758660498778206</v>
      </c>
      <c r="L16" s="18">
        <f t="shared" si="1"/>
        <v>0.27569853895227642</v>
      </c>
      <c r="M16" s="37"/>
      <c r="N16" s="33">
        <v>6</v>
      </c>
      <c r="O16" s="31">
        <v>1.1730324877839367</v>
      </c>
      <c r="P16" s="4">
        <v>2.8737925102553925</v>
      </c>
      <c r="Q16" s="16">
        <f t="shared" si="7"/>
        <v>2.4498831363865197</v>
      </c>
      <c r="R16" s="16">
        <v>1.0899357601713062</v>
      </c>
      <c r="S16" s="16">
        <v>1.7125885785744059</v>
      </c>
      <c r="T16" s="16">
        <f t="shared" si="8"/>
        <v>1.5712747862362428</v>
      </c>
      <c r="U16" s="2">
        <v>0.97396799999999994</v>
      </c>
      <c r="V16" s="28">
        <v>1.0278799999999999</v>
      </c>
      <c r="W16" s="16">
        <f t="shared" si="9"/>
        <v>1.0553529479407948</v>
      </c>
      <c r="X16" s="16">
        <f t="shared" si="2"/>
        <v>1.6921702901878526</v>
      </c>
      <c r="Y16" s="18">
        <f t="shared" si="3"/>
        <v>0.70508184190092493</v>
      </c>
    </row>
    <row r="17" spans="1:25">
      <c r="A17" s="33">
        <v>8</v>
      </c>
      <c r="B17" s="31">
        <v>0.66373817561728754</v>
      </c>
      <c r="C17" s="17">
        <v>1.3204353476283301</v>
      </c>
      <c r="D17" s="16">
        <f t="shared" si="4"/>
        <v>1.9893918959841406</v>
      </c>
      <c r="E17" s="16">
        <v>0.94917007368962225</v>
      </c>
      <c r="F17" s="16">
        <v>2.2502970420861734</v>
      </c>
      <c r="G17" s="16">
        <f t="shared" si="5"/>
        <v>2.3708048794024856</v>
      </c>
      <c r="H17" s="16">
        <v>1.0435797431897276</v>
      </c>
      <c r="I17" s="16">
        <v>1.4415238863132434</v>
      </c>
      <c r="J17" s="16">
        <f t="shared" si="6"/>
        <v>1.3813260517180888</v>
      </c>
      <c r="K17" s="16">
        <f t="shared" si="0"/>
        <v>1.9138409423682383</v>
      </c>
      <c r="L17" s="18">
        <f t="shared" si="1"/>
        <v>0.49904713961020447</v>
      </c>
      <c r="N17" s="33">
        <v>8</v>
      </c>
      <c r="O17" s="31">
        <v>1.2331721360118184</v>
      </c>
      <c r="P17" s="4">
        <v>3.0644104803493448</v>
      </c>
      <c r="Q17" s="16">
        <f t="shared" si="7"/>
        <v>2.4849819346874833</v>
      </c>
      <c r="R17" s="16">
        <v>1.0430212186100838</v>
      </c>
      <c r="S17" s="16">
        <v>1.3679955934020127</v>
      </c>
      <c r="T17" s="16">
        <f t="shared" si="8"/>
        <v>1.3115702432448935</v>
      </c>
      <c r="U17" s="2">
        <v>1.089345</v>
      </c>
      <c r="V17" s="28">
        <v>1.1362969999999999</v>
      </c>
      <c r="W17" s="16">
        <f t="shared" si="9"/>
        <v>1.0431011295778654</v>
      </c>
      <c r="X17" s="16">
        <f t="shared" si="2"/>
        <v>1.6132177691700804</v>
      </c>
      <c r="Y17" s="18">
        <f t="shared" si="3"/>
        <v>0.76681059360084591</v>
      </c>
    </row>
    <row r="18" spans="1:25">
      <c r="A18" s="33">
        <v>10</v>
      </c>
      <c r="B18" s="31">
        <v>0.59124794045465545</v>
      </c>
      <c r="C18" s="17">
        <v>1.0992527615334633</v>
      </c>
      <c r="D18" s="16">
        <f t="shared" si="4"/>
        <v>1.8592077643233131</v>
      </c>
      <c r="E18" s="16">
        <v>1.0771537689426396</v>
      </c>
      <c r="F18" s="16">
        <v>2.321837283471953</v>
      </c>
      <c r="G18" s="16">
        <f t="shared" si="5"/>
        <v>2.1555300184774224</v>
      </c>
      <c r="H18" s="16">
        <v>1.0808772350894036</v>
      </c>
      <c r="I18" s="16">
        <v>2.0570449506147952</v>
      </c>
      <c r="J18" s="16">
        <f t="shared" si="6"/>
        <v>1.9031254279720757</v>
      </c>
      <c r="K18" s="16">
        <f t="shared" si="0"/>
        <v>1.9726210702576037</v>
      </c>
      <c r="L18" s="18">
        <f t="shared" si="1"/>
        <v>0.15991858178226723</v>
      </c>
      <c r="N18" s="33">
        <v>10</v>
      </c>
      <c r="O18" s="31">
        <v>1.0564906122552054</v>
      </c>
      <c r="P18" s="4">
        <v>3.1726214106126771</v>
      </c>
      <c r="Q18" s="16">
        <f t="shared" si="7"/>
        <v>3.0029811659569203</v>
      </c>
      <c r="R18" s="16">
        <v>1.1204983453377457</v>
      </c>
      <c r="S18" s="16">
        <v>1.6659173465134283</v>
      </c>
      <c r="T18" s="16">
        <f t="shared" si="8"/>
        <v>1.4867646645308341</v>
      </c>
      <c r="U18" s="2">
        <v>0.810724</v>
      </c>
      <c r="V18" s="28">
        <v>1.153527</v>
      </c>
      <c r="W18" s="16">
        <f t="shared" si="9"/>
        <v>1.4228356382690039</v>
      </c>
      <c r="X18" s="16">
        <f t="shared" si="2"/>
        <v>1.9708604895855861</v>
      </c>
      <c r="Y18" s="18">
        <f t="shared" si="3"/>
        <v>0.89441408086222141</v>
      </c>
    </row>
    <row r="19" spans="1:25">
      <c r="A19" s="33">
        <v>12</v>
      </c>
      <c r="B19" s="31">
        <v>0.67784102038229765</v>
      </c>
      <c r="C19" s="17">
        <v>2.2864847303443794</v>
      </c>
      <c r="D19" s="16">
        <f t="shared" si="4"/>
        <v>3.3731873132358055</v>
      </c>
      <c r="E19" s="16">
        <v>0.92602271892672661</v>
      </c>
      <c r="F19" s="16">
        <v>3.012256894503158</v>
      </c>
      <c r="G19" s="16">
        <f t="shared" si="5"/>
        <v>3.2528973997467432</v>
      </c>
      <c r="H19" s="16">
        <v>0.99016860674426976</v>
      </c>
      <c r="I19" s="16">
        <v>2.0250957468252366</v>
      </c>
      <c r="J19" s="16">
        <f t="shared" si="6"/>
        <v>2.0452029412282275</v>
      </c>
      <c r="K19" s="16">
        <f t="shared" si="0"/>
        <v>2.8904292180702584</v>
      </c>
      <c r="L19" s="18">
        <f t="shared" si="1"/>
        <v>0.73445422602091692</v>
      </c>
      <c r="N19" s="33">
        <v>12</v>
      </c>
      <c r="O19" s="31">
        <v>1.1164408641523251</v>
      </c>
      <c r="P19" s="4">
        <v>3.0965991795686119</v>
      </c>
      <c r="Q19" s="16">
        <f t="shared" si="7"/>
        <v>2.7736347521816591</v>
      </c>
      <c r="R19" s="16">
        <v>0.96807475180066183</v>
      </c>
      <c r="S19" s="16">
        <v>1.1806407431667958</v>
      </c>
      <c r="T19" s="16">
        <f t="shared" si="8"/>
        <v>1.2195760099834769</v>
      </c>
      <c r="U19" s="2">
        <v>0.69006400000000001</v>
      </c>
      <c r="V19" s="28">
        <v>0.68237700000000001</v>
      </c>
      <c r="W19" s="16">
        <f t="shared" si="9"/>
        <v>0.98886045352315144</v>
      </c>
      <c r="X19" s="16">
        <f t="shared" si="2"/>
        <v>1.6606904052294291</v>
      </c>
      <c r="Y19" s="18">
        <f t="shared" si="3"/>
        <v>0.97071687765171466</v>
      </c>
    </row>
    <row r="20" spans="1:25">
      <c r="A20" s="33">
        <v>16</v>
      </c>
      <c r="B20" s="31">
        <v>0.61244253436416218</v>
      </c>
      <c r="C20" s="17">
        <v>2.5787524366471737</v>
      </c>
      <c r="D20" s="16">
        <f t="shared" si="4"/>
        <v>4.2106031047050552</v>
      </c>
      <c r="E20" s="16">
        <v>0.96926946899405098</v>
      </c>
      <c r="F20" s="16">
        <v>3.4995622537677442</v>
      </c>
      <c r="G20" s="16">
        <f t="shared" si="5"/>
        <v>3.6105153063365738</v>
      </c>
      <c r="H20" s="16">
        <v>0.99187267490699627</v>
      </c>
      <c r="I20" s="16">
        <v>2.3529127192098369</v>
      </c>
      <c r="J20" s="16">
        <f t="shared" si="6"/>
        <v>2.3721922971922376</v>
      </c>
      <c r="K20" s="16">
        <f t="shared" si="0"/>
        <v>3.3977702360779554</v>
      </c>
      <c r="L20" s="18">
        <f t="shared" si="1"/>
        <v>0.93748809218276952</v>
      </c>
      <c r="N20" s="33">
        <v>16</v>
      </c>
      <c r="O20" s="31">
        <v>1.4344373035013069</v>
      </c>
      <c r="P20" s="4">
        <v>2.7212187375942833</v>
      </c>
      <c r="Q20" s="16">
        <f t="shared" si="7"/>
        <v>1.897063560012056</v>
      </c>
      <c r="R20" s="16">
        <v>1.0406852248394005</v>
      </c>
      <c r="S20" s="16">
        <v>1.7714523908771511</v>
      </c>
      <c r="T20" s="16">
        <f t="shared" si="8"/>
        <v>1.7021980792996492</v>
      </c>
      <c r="U20" s="2">
        <v>0.873838</v>
      </c>
      <c r="V20" s="28">
        <v>1.1835629999999999</v>
      </c>
      <c r="W20" s="16">
        <f t="shared" si="9"/>
        <v>1.3544421277170366</v>
      </c>
      <c r="X20" s="16">
        <f t="shared" si="2"/>
        <v>1.6512345890095805</v>
      </c>
      <c r="Y20" s="18">
        <f t="shared" si="3"/>
        <v>0.27487717748729873</v>
      </c>
    </row>
    <row r="21" spans="1:25">
      <c r="A21" s="33">
        <v>20</v>
      </c>
      <c r="B21" s="31">
        <v>0.62075560830039977</v>
      </c>
      <c r="C21" s="17">
        <v>3.5261208576998051</v>
      </c>
      <c r="D21" s="16">
        <f t="shared" si="4"/>
        <v>5.6803689093589691</v>
      </c>
      <c r="E21" s="16">
        <v>0.93198398903224222</v>
      </c>
      <c r="F21" s="16">
        <v>4.0036270402101186</v>
      </c>
      <c r="G21" s="16">
        <f t="shared" si="5"/>
        <v>4.2958109659881849</v>
      </c>
      <c r="H21" s="16">
        <v>0.95593423736949479</v>
      </c>
      <c r="I21" s="16">
        <v>2.5276557145736747</v>
      </c>
      <c r="J21" s="16">
        <f t="shared" si="6"/>
        <v>2.6441732242263716</v>
      </c>
      <c r="K21" s="16">
        <f t="shared" si="0"/>
        <v>4.2067843665245084</v>
      </c>
      <c r="L21" s="18">
        <f t="shared" si="1"/>
        <v>1.5200543941463085</v>
      </c>
      <c r="N21" s="33">
        <v>20</v>
      </c>
      <c r="O21" s="31">
        <v>1.258841652041061</v>
      </c>
      <c r="P21" s="4">
        <v>2.0266309382029908</v>
      </c>
      <c r="Q21" s="16">
        <f t="shared" si="7"/>
        <v>1.6099172877836154</v>
      </c>
      <c r="R21" s="16">
        <v>1.0223866069690482</v>
      </c>
      <c r="S21" s="16">
        <v>2.020008336807003</v>
      </c>
      <c r="T21" s="16">
        <f t="shared" si="8"/>
        <v>1.9757773850300027</v>
      </c>
      <c r="U21" s="2">
        <v>1.0420609999999999</v>
      </c>
      <c r="V21" s="28">
        <v>1.439738</v>
      </c>
      <c r="W21" s="16">
        <f t="shared" si="9"/>
        <v>1.3816254518689406</v>
      </c>
      <c r="X21" s="16">
        <f t="shared" si="2"/>
        <v>1.6557733748941861</v>
      </c>
      <c r="Y21" s="18">
        <f t="shared" si="3"/>
        <v>0.29971856042557005</v>
      </c>
    </row>
    <row r="22" spans="1:25">
      <c r="A22" s="33">
        <v>24</v>
      </c>
      <c r="B22" s="31">
        <v>0.60563883351960457</v>
      </c>
      <c r="C22" s="17">
        <v>3.5894087069525664</v>
      </c>
      <c r="D22" s="16">
        <f t="shared" si="4"/>
        <v>5.9266488677634923</v>
      </c>
      <c r="E22" s="16">
        <v>0.91574044605478988</v>
      </c>
      <c r="F22" s="16">
        <v>4.3298105184166094</v>
      </c>
      <c r="G22" s="16">
        <f t="shared" si="5"/>
        <v>4.7282071432690129</v>
      </c>
      <c r="H22" s="16">
        <v>1.0250210008400336</v>
      </c>
      <c r="I22" s="16">
        <v>3.0289054626083449</v>
      </c>
      <c r="J22" s="16">
        <f t="shared" si="6"/>
        <v>2.9549691763642616</v>
      </c>
      <c r="K22" s="16">
        <f t="shared" si="0"/>
        <v>4.5366083957989227</v>
      </c>
      <c r="L22" s="18">
        <f t="shared" si="1"/>
        <v>1.495076120835569</v>
      </c>
      <c r="N22" s="33">
        <v>24</v>
      </c>
      <c r="O22" s="31">
        <v>1.1767067766007147</v>
      </c>
      <c r="P22" s="4">
        <v>3.1356027524149797</v>
      </c>
      <c r="Q22" s="16">
        <f t="shared" si="7"/>
        <v>2.6647273685914756</v>
      </c>
      <c r="R22" s="16">
        <v>1.0311465836091103</v>
      </c>
      <c r="S22" s="16">
        <v>1.7846870719942833</v>
      </c>
      <c r="T22" s="16">
        <f t="shared" si="8"/>
        <v>1.7307792125419359</v>
      </c>
      <c r="U22" s="2">
        <v>0.86258999999999997</v>
      </c>
      <c r="V22" s="28">
        <v>1.6129100000000001</v>
      </c>
      <c r="W22" s="16">
        <f t="shared" si="9"/>
        <v>1.8698454654007119</v>
      </c>
      <c r="X22" s="16">
        <f t="shared" si="2"/>
        <v>2.0884506821780415</v>
      </c>
      <c r="Y22" s="18">
        <f t="shared" si="3"/>
        <v>0.50389083157840808</v>
      </c>
    </row>
    <row r="23" spans="1:25">
      <c r="A23" s="33">
        <v>36</v>
      </c>
      <c r="B23" s="31">
        <v>0.69729580256017332</v>
      </c>
      <c r="C23" s="17">
        <v>4.3307992202729046</v>
      </c>
      <c r="D23" s="16">
        <f t="shared" si="4"/>
        <v>6.210849404760582</v>
      </c>
      <c r="E23" s="16">
        <v>0.89771586652630553</v>
      </c>
      <c r="F23" s="16">
        <v>4.882652742167469</v>
      </c>
      <c r="G23" s="16">
        <f t="shared" si="5"/>
        <v>5.4389734260360143</v>
      </c>
      <c r="H23" s="16">
        <v>0.99517580703228126</v>
      </c>
      <c r="I23" s="16">
        <v>2.8829671437210238</v>
      </c>
      <c r="J23" s="16">
        <f t="shared" si="6"/>
        <v>2.8969425536160638</v>
      </c>
      <c r="K23" s="16">
        <f t="shared" si="0"/>
        <v>4.8489217948042205</v>
      </c>
      <c r="L23" s="18">
        <f t="shared" si="1"/>
        <v>1.7339594430537053</v>
      </c>
      <c r="N23" s="33">
        <v>36</v>
      </c>
      <c r="O23" s="31">
        <v>1.2545486685437948</v>
      </c>
      <c r="P23" s="4">
        <v>3.9295686118830222</v>
      </c>
      <c r="Q23" s="16">
        <f t="shared" si="7"/>
        <v>3.132256811084285</v>
      </c>
      <c r="R23" s="16">
        <v>1.0761144636947635</v>
      </c>
      <c r="S23" s="16">
        <v>1.6614660870600846</v>
      </c>
      <c r="T23" s="16">
        <f t="shared" si="8"/>
        <v>1.5439492201931357</v>
      </c>
      <c r="U23" s="2">
        <v>1.0016290000000001</v>
      </c>
      <c r="V23" s="28">
        <v>1.724019</v>
      </c>
      <c r="W23" s="16">
        <f t="shared" si="9"/>
        <v>1.7212151405360665</v>
      </c>
      <c r="X23" s="16">
        <f t="shared" si="2"/>
        <v>2.1324737239378289</v>
      </c>
      <c r="Y23" s="18">
        <f t="shared" si="3"/>
        <v>0.87036226230049207</v>
      </c>
    </row>
    <row r="24" spans="1:25" ht="15.75" thickBot="1">
      <c r="A24" s="34">
        <v>48</v>
      </c>
      <c r="B24" s="32">
        <v>0.68545701743268306</v>
      </c>
      <c r="C24" s="21">
        <v>3.8058154645873943</v>
      </c>
      <c r="D24" s="20">
        <f t="shared" si="4"/>
        <v>5.552230654580983</v>
      </c>
      <c r="E24" s="20">
        <v>0.81687149607070286</v>
      </c>
      <c r="F24" s="20">
        <v>5.1317303483209304</v>
      </c>
      <c r="G24" s="20">
        <f t="shared" si="5"/>
        <v>6.2821758048915477</v>
      </c>
      <c r="H24" s="20">
        <v>1.0052952118084724</v>
      </c>
      <c r="I24" s="20">
        <v>3.6401330376940133</v>
      </c>
      <c r="J24" s="20">
        <f t="shared" si="6"/>
        <v>3.620959291296741</v>
      </c>
      <c r="K24" s="20">
        <f t="shared" si="0"/>
        <v>5.1517885835897568</v>
      </c>
      <c r="L24" s="22">
        <f t="shared" si="1"/>
        <v>1.3750577159604023</v>
      </c>
      <c r="N24" s="34">
        <v>48</v>
      </c>
      <c r="O24" s="32">
        <v>1.5302339676006009</v>
      </c>
      <c r="P24" s="5">
        <v>5.0785695381765255</v>
      </c>
      <c r="Q24" s="20">
        <f t="shared" si="7"/>
        <v>3.3188189817402214</v>
      </c>
      <c r="R24" s="20">
        <v>1.0264745960677437</v>
      </c>
      <c r="S24" s="20">
        <v>1.7305871494074911</v>
      </c>
      <c r="T24" s="20">
        <f t="shared" si="8"/>
        <v>1.6859522447385327</v>
      </c>
      <c r="U24" s="3">
        <v>0.63570400000000005</v>
      </c>
      <c r="V24" s="27">
        <v>1.455252</v>
      </c>
      <c r="W24" s="20">
        <f t="shared" si="9"/>
        <v>2.2891974881391337</v>
      </c>
      <c r="X24" s="20">
        <f>AVERAGE(Q24,T24,W24)</f>
        <v>2.4313229048726295</v>
      </c>
      <c r="Y24" s="22">
        <f t="shared" si="3"/>
        <v>0.8256592340444614</v>
      </c>
    </row>
    <row r="25" spans="1:25" ht="15.75" thickBo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25" ht="16.5" thickBot="1">
      <c r="A26" s="334" t="s">
        <v>11</v>
      </c>
      <c r="B26" s="335"/>
      <c r="C26" s="335"/>
      <c r="D26" s="335"/>
      <c r="E26" s="335"/>
      <c r="F26" s="335"/>
      <c r="G26" s="335"/>
      <c r="H26" s="335"/>
      <c r="I26" s="335"/>
      <c r="J26" s="335"/>
      <c r="K26" s="335"/>
      <c r="L26" s="336"/>
      <c r="N26" s="334" t="s">
        <v>13</v>
      </c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6"/>
    </row>
    <row r="27" spans="1:25" ht="15.75" thickBot="1">
      <c r="A27" s="337" t="s">
        <v>10</v>
      </c>
      <c r="B27" s="340" t="s">
        <v>1</v>
      </c>
      <c r="C27" s="340"/>
      <c r="D27" s="341"/>
      <c r="E27" s="342" t="s">
        <v>5</v>
      </c>
      <c r="F27" s="340"/>
      <c r="G27" s="341"/>
      <c r="H27" s="331" t="s">
        <v>7</v>
      </c>
      <c r="I27" s="332"/>
      <c r="J27" s="333"/>
      <c r="K27" s="7"/>
      <c r="L27" s="8"/>
      <c r="N27" s="337" t="s">
        <v>10</v>
      </c>
      <c r="O27" s="340" t="s">
        <v>1</v>
      </c>
      <c r="P27" s="340"/>
      <c r="Q27" s="341"/>
      <c r="R27" s="342" t="s">
        <v>5</v>
      </c>
      <c r="S27" s="340"/>
      <c r="T27" s="341"/>
      <c r="U27" s="331" t="s">
        <v>7</v>
      </c>
      <c r="V27" s="332"/>
      <c r="W27" s="333"/>
      <c r="X27" s="39"/>
      <c r="Y27" s="40"/>
    </row>
    <row r="28" spans="1:25" ht="51.75" thickBot="1">
      <c r="A28" s="339"/>
      <c r="B28" s="29" t="s">
        <v>2</v>
      </c>
      <c r="C28" s="9" t="s">
        <v>3</v>
      </c>
      <c r="D28" s="10" t="s">
        <v>4</v>
      </c>
      <c r="E28" s="9" t="s">
        <v>6</v>
      </c>
      <c r="F28" s="9" t="s">
        <v>3</v>
      </c>
      <c r="G28" s="10" t="s">
        <v>4</v>
      </c>
      <c r="H28" s="9" t="s">
        <v>6</v>
      </c>
      <c r="I28" s="9" t="s">
        <v>3</v>
      </c>
      <c r="J28" s="10" t="s">
        <v>4</v>
      </c>
      <c r="K28" s="11" t="s">
        <v>8</v>
      </c>
      <c r="L28" s="10" t="s">
        <v>9</v>
      </c>
      <c r="N28" s="343"/>
      <c r="O28" s="26" t="s">
        <v>2</v>
      </c>
      <c r="P28" s="26" t="s">
        <v>3</v>
      </c>
      <c r="Q28" s="36" t="s">
        <v>4</v>
      </c>
      <c r="R28" s="26" t="s">
        <v>6</v>
      </c>
      <c r="S28" s="26" t="s">
        <v>3</v>
      </c>
      <c r="T28" s="36" t="s">
        <v>4</v>
      </c>
      <c r="U28" s="26" t="s">
        <v>6</v>
      </c>
      <c r="V28" s="26" t="s">
        <v>3</v>
      </c>
      <c r="W28" s="36" t="s">
        <v>4</v>
      </c>
      <c r="X28" s="38" t="s">
        <v>8</v>
      </c>
      <c r="Y28" s="36" t="s">
        <v>9</v>
      </c>
    </row>
    <row r="29" spans="1:25">
      <c r="A29" s="35">
        <v>0</v>
      </c>
      <c r="B29" s="30">
        <v>1</v>
      </c>
      <c r="C29" s="13">
        <v>1</v>
      </c>
      <c r="D29" s="13">
        <v>1</v>
      </c>
      <c r="E29" s="13">
        <v>1</v>
      </c>
      <c r="F29" s="24">
        <v>1</v>
      </c>
      <c r="G29" s="13">
        <v>1</v>
      </c>
      <c r="H29" s="13">
        <v>1</v>
      </c>
      <c r="I29" s="13">
        <v>1</v>
      </c>
      <c r="J29" s="13">
        <v>1</v>
      </c>
      <c r="K29" s="13">
        <f>AVERAGE(D29,G29,J29)</f>
        <v>1</v>
      </c>
      <c r="L29" s="15">
        <f>STDEV(D29,G29,J29)</f>
        <v>0</v>
      </c>
      <c r="N29" s="12">
        <v>0</v>
      </c>
      <c r="O29" s="16">
        <v>1</v>
      </c>
      <c r="P29" s="16">
        <v>1</v>
      </c>
      <c r="Q29" s="16">
        <v>1</v>
      </c>
      <c r="R29" s="16">
        <v>1</v>
      </c>
      <c r="S29" s="4">
        <v>1</v>
      </c>
      <c r="T29" s="16">
        <v>1</v>
      </c>
      <c r="U29" s="4">
        <v>1</v>
      </c>
      <c r="V29" s="4">
        <v>1</v>
      </c>
      <c r="W29" s="16">
        <v>1</v>
      </c>
      <c r="X29" s="16">
        <f>AVERAGE(Q29,T29,W29)</f>
        <v>1</v>
      </c>
      <c r="Y29" s="18">
        <f>STDEV(Q29,T29,W29)</f>
        <v>0</v>
      </c>
    </row>
    <row r="30" spans="1:25">
      <c r="A30" s="33">
        <v>2</v>
      </c>
      <c r="B30" s="31">
        <v>1.1419733232428342</v>
      </c>
      <c r="C30" s="16">
        <v>4.1023803295840962</v>
      </c>
      <c r="D30" s="16">
        <f>C30/B30</f>
        <v>3.5923609125427425</v>
      </c>
      <c r="E30" s="16">
        <v>1.0451157596255138</v>
      </c>
      <c r="F30" s="24">
        <v>2.5857251164301962</v>
      </c>
      <c r="G30" s="16">
        <f>F30/E30</f>
        <v>2.4741040335634339</v>
      </c>
      <c r="H30" s="16">
        <v>1.1419729999999999</v>
      </c>
      <c r="I30" s="16">
        <v>2.6819579999999998</v>
      </c>
      <c r="J30" s="16">
        <f>I30/H30</f>
        <v>2.3485301316230771</v>
      </c>
      <c r="K30" s="16">
        <f t="shared" ref="K30:K40" si="10">AVERAGE(D30,G30,J30)</f>
        <v>2.8049983592430845</v>
      </c>
      <c r="L30" s="18">
        <f t="shared" ref="L30:L40" si="11">STDEV(D30,G30,J30)</f>
        <v>0.68476057419075353</v>
      </c>
      <c r="N30" s="12">
        <v>2</v>
      </c>
      <c r="O30" s="41">
        <v>1.0210676881303336</v>
      </c>
      <c r="P30" s="41">
        <v>1.2581874478980588</v>
      </c>
      <c r="Q30" s="41">
        <f>P30/O30</f>
        <v>1.2322272681078694</v>
      </c>
      <c r="R30" s="16">
        <v>0.88775800000000005</v>
      </c>
      <c r="S30" s="4">
        <v>1.661443</v>
      </c>
      <c r="T30" s="16">
        <f>S30/R30</f>
        <v>1.8715043964684068</v>
      </c>
      <c r="U30" s="4">
        <v>0.95109399999999999</v>
      </c>
      <c r="V30" s="4">
        <v>1.4670810000000001</v>
      </c>
      <c r="W30" s="16">
        <f>V30/U30</f>
        <v>1.5425194565416247</v>
      </c>
      <c r="X30" s="16">
        <f t="shared" ref="X30:X39" si="12">AVERAGE(Q30,T30,W30)</f>
        <v>1.5487503737059669</v>
      </c>
      <c r="Y30" s="18">
        <f t="shared" ref="Y30:Y40" si="13">STDEV(Q30,T30,W30)</f>
        <v>0.31968410964224597</v>
      </c>
    </row>
    <row r="31" spans="1:25">
      <c r="A31" s="33">
        <v>4</v>
      </c>
      <c r="B31" s="31">
        <v>1.0932835114937092</v>
      </c>
      <c r="C31" s="16">
        <v>5.1339785508762752</v>
      </c>
      <c r="D31" s="16">
        <f t="shared" ref="D31:D40" si="14">C31/B31</f>
        <v>4.6959260767245334</v>
      </c>
      <c r="E31" s="16">
        <v>0.78363286416956424</v>
      </c>
      <c r="F31" s="24">
        <v>2.8266724430484853</v>
      </c>
      <c r="G31" s="16">
        <f t="shared" ref="G31:G40" si="15">F31/E31</f>
        <v>3.6071387154544396</v>
      </c>
      <c r="H31" s="16">
        <v>1.0932839999999999</v>
      </c>
      <c r="I31" s="16">
        <v>3.3454009999999998</v>
      </c>
      <c r="J31" s="16">
        <f t="shared" ref="J31:J40" si="16">I31/H31</f>
        <v>3.0599560589929058</v>
      </c>
      <c r="K31" s="16">
        <f t="shared" si="10"/>
        <v>3.7876736170572927</v>
      </c>
      <c r="L31" s="18">
        <f t="shared" si="11"/>
        <v>0.83279295911515117</v>
      </c>
      <c r="N31" s="12">
        <v>4</v>
      </c>
      <c r="O31" s="41">
        <v>1.0461678950090509</v>
      </c>
      <c r="P31" s="41">
        <v>0.65761581517208523</v>
      </c>
      <c r="Q31" s="41">
        <f t="shared" ref="Q31:Q40" si="17">P31/O31</f>
        <v>0.6285949113037882</v>
      </c>
      <c r="R31" s="16">
        <v>1.1523209999999999</v>
      </c>
      <c r="S31" s="4">
        <v>2.2865989999999998</v>
      </c>
      <c r="T31" s="16">
        <f t="shared" ref="T31:T40" si="18">S31/R31</f>
        <v>1.9843420366373605</v>
      </c>
      <c r="U31" s="4">
        <v>1.1728909999999999</v>
      </c>
      <c r="V31" s="4">
        <v>2.045042</v>
      </c>
      <c r="W31" s="16">
        <f t="shared" ref="W31:W40" si="19">V31/U31</f>
        <v>1.7435908366591613</v>
      </c>
      <c r="X31" s="16">
        <f t="shared" si="12"/>
        <v>1.4521759282001032</v>
      </c>
      <c r="Y31" s="18">
        <f t="shared" si="13"/>
        <v>0.72332880048890091</v>
      </c>
    </row>
    <row r="32" spans="1:25">
      <c r="A32" s="33">
        <v>6</v>
      </c>
      <c r="B32" s="31">
        <v>1.2396745814019487</v>
      </c>
      <c r="C32" s="16">
        <v>6.5586712006277796</v>
      </c>
      <c r="D32" s="16">
        <f t="shared" si="14"/>
        <v>5.2906394137811343</v>
      </c>
      <c r="E32" s="16">
        <v>0.84232453882283986</v>
      </c>
      <c r="F32" s="24">
        <v>3.1250947687642152</v>
      </c>
      <c r="G32" s="16">
        <f t="shared" si="15"/>
        <v>3.7100839696912762</v>
      </c>
      <c r="H32" s="16">
        <v>1.2396750000000001</v>
      </c>
      <c r="I32" s="16">
        <v>3.7548530000000002</v>
      </c>
      <c r="J32" s="16">
        <f t="shared" si="16"/>
        <v>3.0289011232782785</v>
      </c>
      <c r="K32" s="16">
        <f t="shared" si="10"/>
        <v>4.0098748355835632</v>
      </c>
      <c r="L32" s="18">
        <f t="shared" si="11"/>
        <v>1.1602891648791809</v>
      </c>
      <c r="N32" s="12">
        <v>6</v>
      </c>
      <c r="O32" s="41">
        <v>1.0144087794155676</v>
      </c>
      <c r="P32" s="41">
        <v>0.57056091461236158</v>
      </c>
      <c r="Q32" s="41">
        <f t="shared" si="17"/>
        <v>0.56245660151036891</v>
      </c>
      <c r="R32" s="16">
        <v>1.38428</v>
      </c>
      <c r="S32" s="4">
        <v>1.7149799999999999</v>
      </c>
      <c r="T32" s="16">
        <f t="shared" si="18"/>
        <v>1.2388967549917647</v>
      </c>
      <c r="U32" s="4">
        <v>1.0474220000000001</v>
      </c>
      <c r="V32" s="4">
        <v>1.435557</v>
      </c>
      <c r="W32" s="16">
        <f t="shared" si="19"/>
        <v>1.3705621993809562</v>
      </c>
      <c r="X32" s="16">
        <f t="shared" si="12"/>
        <v>1.0573051852943633</v>
      </c>
      <c r="Y32" s="18">
        <f t="shared" si="13"/>
        <v>0.43357846806122574</v>
      </c>
    </row>
    <row r="33" spans="1:25">
      <c r="A33" s="33">
        <v>8</v>
      </c>
      <c r="B33" s="31">
        <v>1.1237252861602498</v>
      </c>
      <c r="C33" s="16">
        <v>5.8781585142558201</v>
      </c>
      <c r="D33" s="16">
        <f t="shared" si="14"/>
        <v>5.2309568776737132</v>
      </c>
      <c r="E33" s="16">
        <v>0.82714074121010983</v>
      </c>
      <c r="F33" s="24">
        <v>3.1041553846709267</v>
      </c>
      <c r="G33" s="16">
        <f t="shared" si="15"/>
        <v>3.7528744867887132</v>
      </c>
      <c r="H33" s="16">
        <v>1.1237250000000001</v>
      </c>
      <c r="I33" s="16">
        <v>3.2537669999999999</v>
      </c>
      <c r="J33" s="16">
        <f t="shared" si="16"/>
        <v>2.8955189214443031</v>
      </c>
      <c r="K33" s="16">
        <f t="shared" si="10"/>
        <v>3.9597834286355766</v>
      </c>
      <c r="L33" s="18">
        <f t="shared" si="11"/>
        <v>1.1813873600607849</v>
      </c>
      <c r="N33" s="12">
        <v>8</v>
      </c>
      <c r="O33" s="41">
        <v>0.91825866304628911</v>
      </c>
      <c r="P33" s="41">
        <v>0.82475884244372988</v>
      </c>
      <c r="Q33" s="41">
        <f t="shared" si="17"/>
        <v>0.89817703402614568</v>
      </c>
      <c r="R33" s="16">
        <v>1.114806</v>
      </c>
      <c r="S33" s="4">
        <v>1.768025</v>
      </c>
      <c r="T33" s="16">
        <f t="shared" si="18"/>
        <v>1.5859485865702194</v>
      </c>
      <c r="U33" s="4">
        <v>1.038516</v>
      </c>
      <c r="V33" s="4">
        <v>1.4882569999999999</v>
      </c>
      <c r="W33" s="16">
        <f t="shared" si="19"/>
        <v>1.433061214271133</v>
      </c>
      <c r="X33" s="16">
        <f t="shared" si="12"/>
        <v>1.3057289449558327</v>
      </c>
      <c r="Y33" s="18">
        <f t="shared" si="13"/>
        <v>0.36113371101153086</v>
      </c>
    </row>
    <row r="34" spans="1:25">
      <c r="A34" s="33">
        <v>10</v>
      </c>
      <c r="B34" s="31">
        <v>1.1312931605335352</v>
      </c>
      <c r="C34" s="16">
        <v>5.6569709652105677</v>
      </c>
      <c r="D34" s="16">
        <f t="shared" si="14"/>
        <v>5.0004465354874537</v>
      </c>
      <c r="E34" s="16">
        <v>0.84430468978954953</v>
      </c>
      <c r="F34" s="24">
        <v>3.1596447525181413</v>
      </c>
      <c r="G34" s="16">
        <f t="shared" si="15"/>
        <v>3.7423039226581944</v>
      </c>
      <c r="H34" s="16">
        <v>1.1312930000000001</v>
      </c>
      <c r="I34" s="16">
        <v>3.3280859999999999</v>
      </c>
      <c r="J34" s="16">
        <f t="shared" si="16"/>
        <v>2.9418426526107733</v>
      </c>
      <c r="K34" s="16">
        <f t="shared" si="10"/>
        <v>3.8948643702521406</v>
      </c>
      <c r="L34" s="18">
        <f t="shared" si="11"/>
        <v>1.0377468401668484</v>
      </c>
      <c r="N34" s="12">
        <v>10</v>
      </c>
      <c r="O34" s="41">
        <v>1.0183281613653996</v>
      </c>
      <c r="P34" s="41">
        <v>2.3584613552459208</v>
      </c>
      <c r="Q34" s="41">
        <f t="shared" si="17"/>
        <v>2.3160130935430847</v>
      </c>
      <c r="R34" s="16">
        <v>1.109729</v>
      </c>
      <c r="S34" s="4">
        <v>1.789933</v>
      </c>
      <c r="T34" s="16">
        <f t="shared" si="18"/>
        <v>1.6129460435836136</v>
      </c>
      <c r="U34" s="4">
        <v>1.036484</v>
      </c>
      <c r="V34" s="4">
        <v>1.639405</v>
      </c>
      <c r="W34" s="16">
        <f t="shared" si="19"/>
        <v>1.5816983185461619</v>
      </c>
      <c r="X34" s="16">
        <f t="shared" si="12"/>
        <v>1.8368858185576202</v>
      </c>
      <c r="Y34" s="18">
        <f t="shared" si="13"/>
        <v>0.41523043518780195</v>
      </c>
    </row>
    <row r="35" spans="1:25">
      <c r="A35" s="33">
        <v>12</v>
      </c>
      <c r="B35" s="31">
        <v>1.1222590105004258</v>
      </c>
      <c r="C35" s="16">
        <v>2.7885430290347895</v>
      </c>
      <c r="D35" s="16">
        <f t="shared" si="14"/>
        <v>2.4847588684463777</v>
      </c>
      <c r="E35" s="16">
        <v>0.90385178966044366</v>
      </c>
      <c r="F35" s="24">
        <v>3.5693346330192424</v>
      </c>
      <c r="G35" s="16">
        <f t="shared" si="15"/>
        <v>3.9490264597032656</v>
      </c>
      <c r="H35" s="16">
        <v>1.1222589999999999</v>
      </c>
      <c r="I35" s="16">
        <v>3.6859679999999999</v>
      </c>
      <c r="J35" s="16">
        <f t="shared" si="16"/>
        <v>3.2844183027269107</v>
      </c>
      <c r="K35" s="16">
        <f t="shared" si="10"/>
        <v>3.2394012102921845</v>
      </c>
      <c r="L35" s="18">
        <f t="shared" si="11"/>
        <v>0.73317105688902751</v>
      </c>
      <c r="N35" s="12">
        <v>12</v>
      </c>
      <c r="O35" s="41">
        <v>1.0429030902508405</v>
      </c>
      <c r="P35" s="41">
        <v>4.1530308443491721</v>
      </c>
      <c r="Q35" s="41">
        <f t="shared" si="17"/>
        <v>3.9821828923244245</v>
      </c>
      <c r="R35" s="16">
        <v>1.0174103999999999</v>
      </c>
      <c r="S35" s="4">
        <v>2.2364869999999999</v>
      </c>
      <c r="T35" s="16">
        <f t="shared" si="18"/>
        <v>2.1982151941831929</v>
      </c>
      <c r="U35" s="4">
        <v>1.0603910000000001</v>
      </c>
      <c r="V35" s="4">
        <v>2.0754679999999999</v>
      </c>
      <c r="W35" s="16">
        <f t="shared" si="19"/>
        <v>1.9572667063375677</v>
      </c>
      <c r="X35" s="16">
        <f t="shared" si="12"/>
        <v>2.7125549309483952</v>
      </c>
      <c r="Y35" s="18">
        <f t="shared" si="13"/>
        <v>1.1061104889113291</v>
      </c>
    </row>
    <row r="36" spans="1:25">
      <c r="A36" s="33">
        <v>16</v>
      </c>
      <c r="B36" s="31">
        <v>1.1355217103396085</v>
      </c>
      <c r="C36" s="16">
        <v>1.1498822913941931</v>
      </c>
      <c r="D36" s="16">
        <f t="shared" si="14"/>
        <v>1.0126466811896442</v>
      </c>
      <c r="E36" s="16">
        <v>0.92880169184098593</v>
      </c>
      <c r="F36" s="24">
        <v>3.6240297483663668</v>
      </c>
      <c r="G36" s="16">
        <f t="shared" si="15"/>
        <v>3.9018337070243119</v>
      </c>
      <c r="H36" s="16">
        <v>1.1355219999999999</v>
      </c>
      <c r="I36" s="16">
        <v>3.4443820000000001</v>
      </c>
      <c r="J36" s="16">
        <f t="shared" si="16"/>
        <v>3.033302745345313</v>
      </c>
      <c r="K36" s="16">
        <f t="shared" si="10"/>
        <v>2.6492610445197564</v>
      </c>
      <c r="L36" s="18">
        <f t="shared" si="11"/>
        <v>1.4823853879955038</v>
      </c>
      <c r="N36" s="12">
        <v>16</v>
      </c>
      <c r="O36" s="41">
        <v>1.1320387251099042</v>
      </c>
      <c r="P36" s="41">
        <v>6.168274383708467</v>
      </c>
      <c r="Q36" s="41">
        <f t="shared" si="17"/>
        <v>5.4488192381489586</v>
      </c>
      <c r="R36" s="16">
        <v>1.0685910000000001</v>
      </c>
      <c r="S36" s="4">
        <v>2.977703</v>
      </c>
      <c r="T36" s="16">
        <f t="shared" si="18"/>
        <v>2.7865694171109432</v>
      </c>
      <c r="U36" s="4">
        <v>1.0384370000000001</v>
      </c>
      <c r="V36" s="4">
        <v>2.8205360000000002</v>
      </c>
      <c r="W36" s="16">
        <f t="shared" si="19"/>
        <v>2.7161358849886899</v>
      </c>
      <c r="X36" s="16">
        <f t="shared" si="12"/>
        <v>3.650508180082864</v>
      </c>
      <c r="Y36" s="18">
        <f t="shared" si="13"/>
        <v>1.5577811838585991</v>
      </c>
    </row>
    <row r="37" spans="1:25">
      <c r="A37" s="33">
        <v>20</v>
      </c>
      <c r="B37" s="31">
        <v>1.1164601267618957</v>
      </c>
      <c r="C37" s="16">
        <v>1.3585142558200367</v>
      </c>
      <c r="D37" s="16">
        <f t="shared" si="14"/>
        <v>1.2168049921855948</v>
      </c>
      <c r="E37" s="16">
        <v>0.95917720767031278</v>
      </c>
      <c r="F37" s="24">
        <v>4.2907686198057693</v>
      </c>
      <c r="G37" s="16">
        <f t="shared" si="15"/>
        <v>4.4733846733361782</v>
      </c>
      <c r="H37" s="16">
        <v>1.11646</v>
      </c>
      <c r="I37" s="16">
        <v>3.5628139999999999</v>
      </c>
      <c r="J37" s="16">
        <f t="shared" si="16"/>
        <v>3.191170306146212</v>
      </c>
      <c r="K37" s="16">
        <f t="shared" si="10"/>
        <v>2.9604533238893285</v>
      </c>
      <c r="L37" s="18">
        <f t="shared" si="11"/>
        <v>1.6405031390847753</v>
      </c>
      <c r="N37" s="12">
        <v>20</v>
      </c>
      <c r="O37" s="41">
        <v>1.1823926816653736</v>
      </c>
      <c r="P37" s="41">
        <v>5.9590925330475173</v>
      </c>
      <c r="Q37" s="41">
        <f t="shared" si="17"/>
        <v>5.0398591140248508</v>
      </c>
      <c r="R37" s="16">
        <v>0.89148380000000005</v>
      </c>
      <c r="S37" s="4">
        <v>3.2459440000000002</v>
      </c>
      <c r="T37" s="16">
        <f t="shared" si="18"/>
        <v>3.6410577511335598</v>
      </c>
      <c r="U37" s="4">
        <v>0.91201562999999997</v>
      </c>
      <c r="V37" s="4">
        <v>3.2462469999999999</v>
      </c>
      <c r="W37" s="16">
        <f t="shared" si="19"/>
        <v>3.5594203577410179</v>
      </c>
      <c r="X37" s="16">
        <f>AVERAGE(Q37,T37,W37)</f>
        <v>4.080112407633143</v>
      </c>
      <c r="Y37" s="18">
        <f t="shared" si="13"/>
        <v>0.8321667328860709</v>
      </c>
    </row>
    <row r="38" spans="1:25">
      <c r="A38" s="33">
        <v>24</v>
      </c>
      <c r="B38" s="31">
        <v>1.1547157317188534</v>
      </c>
      <c r="C38" s="16">
        <v>1.8334815589850904</v>
      </c>
      <c r="D38" s="16">
        <f t="shared" si="14"/>
        <v>1.5878207151952968</v>
      </c>
      <c r="E38" s="16">
        <v>1.0101066905340863</v>
      </c>
      <c r="F38" s="24">
        <v>4.2524278854832307</v>
      </c>
      <c r="G38" s="16">
        <f t="shared" si="15"/>
        <v>4.2098799318265989</v>
      </c>
      <c r="H38" s="16">
        <v>1.1547160000000001</v>
      </c>
      <c r="I38" s="16">
        <v>3.1701519999999999</v>
      </c>
      <c r="J38" s="16">
        <f t="shared" si="16"/>
        <v>2.7453954045843303</v>
      </c>
      <c r="K38" s="16">
        <f t="shared" si="10"/>
        <v>2.8476986838687419</v>
      </c>
      <c r="L38" s="18">
        <f t="shared" si="11"/>
        <v>1.314019826560676</v>
      </c>
      <c r="N38" s="12">
        <v>24</v>
      </c>
      <c r="O38" s="41">
        <v>1.1969873286785622</v>
      </c>
      <c r="P38" s="41">
        <v>7.0958080266761936</v>
      </c>
      <c r="Q38" s="41">
        <f t="shared" si="17"/>
        <v>5.9280560927154937</v>
      </c>
      <c r="R38" s="16">
        <v>1.007528</v>
      </c>
      <c r="S38" s="4">
        <v>3.7687170000000001</v>
      </c>
      <c r="T38" s="16">
        <f t="shared" si="18"/>
        <v>3.7405580787829225</v>
      </c>
      <c r="U38" s="4">
        <v>1.1048439999999999</v>
      </c>
      <c r="V38" s="4">
        <v>3.5453649999999999</v>
      </c>
      <c r="W38" s="16">
        <f t="shared" si="19"/>
        <v>3.2089281382711046</v>
      </c>
      <c r="X38" s="16">
        <f t="shared" si="12"/>
        <v>4.2925141032565071</v>
      </c>
      <c r="Y38" s="18">
        <f t="shared" si="13"/>
        <v>1.441147389365415</v>
      </c>
    </row>
    <row r="39" spans="1:25">
      <c r="A39" s="33">
        <v>36</v>
      </c>
      <c r="B39" s="31">
        <v>1.2736732570239333</v>
      </c>
      <c r="C39" s="16">
        <v>6.5842532042898245</v>
      </c>
      <c r="D39" s="16">
        <f t="shared" si="14"/>
        <v>5.1694994520608839</v>
      </c>
      <c r="E39" s="16">
        <v>1.1001243534807095</v>
      </c>
      <c r="F39" s="24">
        <v>5.7573919636087947</v>
      </c>
      <c r="G39" s="16">
        <f t="shared" si="15"/>
        <v>5.2334010654276</v>
      </c>
      <c r="H39" s="16">
        <v>1.2736730000000001</v>
      </c>
      <c r="I39" s="16">
        <v>5.4975639999999997</v>
      </c>
      <c r="J39" s="16">
        <f t="shared" si="16"/>
        <v>4.3163072468365113</v>
      </c>
      <c r="K39" s="16">
        <f t="shared" si="10"/>
        <v>4.9064025881083317</v>
      </c>
      <c r="L39" s="18">
        <f t="shared" si="11"/>
        <v>0.5120353873422685</v>
      </c>
      <c r="N39" s="12">
        <v>36</v>
      </c>
      <c r="O39" s="41">
        <v>1.3672662916989915</v>
      </c>
      <c r="P39" s="41">
        <v>5.5790758604263431</v>
      </c>
      <c r="Q39" s="41">
        <f t="shared" si="17"/>
        <v>4.0804603275150413</v>
      </c>
      <c r="R39" s="16">
        <v>1.0500156</v>
      </c>
      <c r="S39" s="4">
        <v>3.3959709999999999</v>
      </c>
      <c r="T39" s="16">
        <f t="shared" si="18"/>
        <v>3.2342100441174395</v>
      </c>
      <c r="U39" s="4">
        <v>0.98632799999999998</v>
      </c>
      <c r="V39" s="4">
        <v>3.5742020000000001</v>
      </c>
      <c r="W39" s="16">
        <f t="shared" si="19"/>
        <v>3.6237458533064055</v>
      </c>
      <c r="X39" s="16">
        <f t="shared" si="12"/>
        <v>3.6461387416462956</v>
      </c>
      <c r="Y39" s="18">
        <f t="shared" si="13"/>
        <v>0.42356931737766657</v>
      </c>
    </row>
    <row r="40" spans="1:25" ht="15.75" thickBot="1">
      <c r="A40" s="34">
        <v>48</v>
      </c>
      <c r="B40" s="32">
        <v>1.2031406678649135</v>
      </c>
      <c r="C40" s="20">
        <v>6.3364373528642428</v>
      </c>
      <c r="D40" s="20">
        <f t="shared" si="14"/>
        <v>5.2665806435658498</v>
      </c>
      <c r="E40" s="20">
        <v>1.0692894426271058</v>
      </c>
      <c r="F40" s="25">
        <v>4.6329109354128306</v>
      </c>
      <c r="G40" s="20">
        <f t="shared" si="15"/>
        <v>4.3327005305788564</v>
      </c>
      <c r="H40" s="20">
        <v>1.203141</v>
      </c>
      <c r="I40" s="20">
        <v>4.9955400000000001</v>
      </c>
      <c r="J40" s="20">
        <f t="shared" si="16"/>
        <v>4.1520819255598473</v>
      </c>
      <c r="K40" s="20">
        <f t="shared" si="10"/>
        <v>4.5837876999015181</v>
      </c>
      <c r="L40" s="22">
        <f t="shared" si="11"/>
        <v>0.59817256963028753</v>
      </c>
      <c r="N40" s="19">
        <v>48</v>
      </c>
      <c r="O40" s="42">
        <v>1.3989769200930955</v>
      </c>
      <c r="P40" s="42">
        <v>5.5790758604263431</v>
      </c>
      <c r="Q40" s="42">
        <f t="shared" si="17"/>
        <v>3.9879684791762551</v>
      </c>
      <c r="R40" s="20">
        <v>1.0367770999999999</v>
      </c>
      <c r="S40" s="5">
        <v>2.1722630000000001</v>
      </c>
      <c r="T40" s="20">
        <f t="shared" si="18"/>
        <v>2.0952073497765338</v>
      </c>
      <c r="U40" s="5">
        <v>1.0504690000000001</v>
      </c>
      <c r="V40" s="5">
        <v>2.969052</v>
      </c>
      <c r="W40" s="20">
        <f t="shared" si="19"/>
        <v>2.8264061100327567</v>
      </c>
      <c r="X40" s="20">
        <f>AVERAGE(Q40,T40,W40)</f>
        <v>2.9698606463285153</v>
      </c>
      <c r="Y40" s="22">
        <f t="shared" si="13"/>
        <v>0.95450017089024053</v>
      </c>
    </row>
    <row r="41" spans="1:25" ht="15.75" thickBot="1"/>
    <row r="42" spans="1:25" ht="16.5" thickBot="1">
      <c r="A42" s="334" t="s">
        <v>14</v>
      </c>
      <c r="B42" s="335"/>
      <c r="C42" s="335"/>
      <c r="D42" s="335"/>
      <c r="E42" s="335"/>
      <c r="F42" s="335"/>
      <c r="G42" s="335"/>
      <c r="H42" s="335"/>
      <c r="I42" s="335"/>
      <c r="J42" s="335"/>
      <c r="K42" s="335"/>
      <c r="L42" s="336"/>
      <c r="M42" s="37"/>
      <c r="N42" s="334" t="s">
        <v>15</v>
      </c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6"/>
    </row>
    <row r="43" spans="1:25" ht="15.75" thickBot="1">
      <c r="A43" s="337" t="s">
        <v>10</v>
      </c>
      <c r="B43" s="340" t="s">
        <v>1</v>
      </c>
      <c r="C43" s="340"/>
      <c r="D43" s="341"/>
      <c r="E43" s="342" t="s">
        <v>5</v>
      </c>
      <c r="F43" s="340"/>
      <c r="G43" s="341"/>
      <c r="H43" s="331" t="s">
        <v>7</v>
      </c>
      <c r="I43" s="332"/>
      <c r="J43" s="333"/>
      <c r="K43" s="7"/>
      <c r="L43" s="8"/>
      <c r="M43" s="37"/>
      <c r="N43" s="337" t="s">
        <v>10</v>
      </c>
      <c r="O43" s="340" t="s">
        <v>1</v>
      </c>
      <c r="P43" s="340"/>
      <c r="Q43" s="341"/>
      <c r="R43" s="342" t="s">
        <v>5</v>
      </c>
      <c r="S43" s="340"/>
      <c r="T43" s="341"/>
      <c r="U43" s="331" t="s">
        <v>7</v>
      </c>
      <c r="V43" s="332"/>
      <c r="W43" s="333"/>
      <c r="X43" s="39"/>
      <c r="Y43" s="40"/>
    </row>
    <row r="44" spans="1:25" ht="51.75" thickBot="1">
      <c r="A44" s="339"/>
      <c r="B44" s="45" t="s">
        <v>2</v>
      </c>
      <c r="C44" s="26" t="s">
        <v>3</v>
      </c>
      <c r="D44" s="36" t="s">
        <v>4</v>
      </c>
      <c r="E44" s="26" t="s">
        <v>6</v>
      </c>
      <c r="F44" s="26" t="s">
        <v>3</v>
      </c>
      <c r="G44" s="36" t="s">
        <v>4</v>
      </c>
      <c r="H44" s="26" t="s">
        <v>6</v>
      </c>
      <c r="I44" s="26" t="s">
        <v>3</v>
      </c>
      <c r="J44" s="36" t="s">
        <v>4</v>
      </c>
      <c r="K44" s="38" t="s">
        <v>8</v>
      </c>
      <c r="L44" s="36" t="s">
        <v>9</v>
      </c>
      <c r="M44" s="37"/>
      <c r="N44" s="343"/>
      <c r="O44" s="26" t="s">
        <v>2</v>
      </c>
      <c r="P44" s="26" t="s">
        <v>3</v>
      </c>
      <c r="Q44" s="36" t="s">
        <v>4</v>
      </c>
      <c r="R44" s="26" t="s">
        <v>6</v>
      </c>
      <c r="S44" s="26" t="s">
        <v>3</v>
      </c>
      <c r="T44" s="36" t="s">
        <v>4</v>
      </c>
      <c r="U44" s="26" t="s">
        <v>6</v>
      </c>
      <c r="V44" s="26" t="s">
        <v>3</v>
      </c>
      <c r="W44" s="36" t="s">
        <v>4</v>
      </c>
      <c r="X44" s="38" t="s">
        <v>8</v>
      </c>
      <c r="Y44" s="36" t="s">
        <v>9</v>
      </c>
    </row>
    <row r="45" spans="1:25">
      <c r="A45" s="35">
        <v>0</v>
      </c>
      <c r="B45" s="46">
        <v>1</v>
      </c>
      <c r="C45" s="47">
        <v>1</v>
      </c>
      <c r="D45" s="48">
        <v>1</v>
      </c>
      <c r="E45" s="49">
        <v>1</v>
      </c>
      <c r="F45" s="49">
        <v>1</v>
      </c>
      <c r="G45" s="50">
        <v>1</v>
      </c>
      <c r="H45" s="49">
        <v>1</v>
      </c>
      <c r="I45" s="49">
        <v>1</v>
      </c>
      <c r="J45" s="47">
        <v>1</v>
      </c>
      <c r="K45" s="47">
        <f>AVERAGE(D45,G45,J45)</f>
        <v>1</v>
      </c>
      <c r="L45" s="51">
        <f>STDEV(D45,G45,J45)</f>
        <v>0</v>
      </c>
      <c r="M45" s="37"/>
      <c r="N45" s="54">
        <v>0</v>
      </c>
      <c r="O45" s="46">
        <v>1</v>
      </c>
      <c r="P45" s="47">
        <v>1</v>
      </c>
      <c r="Q45" s="47">
        <v>1</v>
      </c>
      <c r="R45" s="47">
        <v>1</v>
      </c>
      <c r="S45" s="49">
        <v>1</v>
      </c>
      <c r="T45" s="47">
        <v>1</v>
      </c>
      <c r="U45" s="49">
        <v>1</v>
      </c>
      <c r="V45" s="49">
        <v>1</v>
      </c>
      <c r="W45" s="47">
        <v>1</v>
      </c>
      <c r="X45" s="47">
        <f>AVERAGE(Q45,T45,W45)</f>
        <v>1</v>
      </c>
      <c r="Y45" s="51">
        <f>STDEV(Q45,T45,W45)</f>
        <v>0</v>
      </c>
    </row>
    <row r="46" spans="1:25">
      <c r="A46" s="33">
        <v>2</v>
      </c>
      <c r="B46" s="52">
        <v>1.1202370564281559</v>
      </c>
      <c r="C46" s="16">
        <v>2.749440019910403</v>
      </c>
      <c r="D46" s="43">
        <f>C46/B46</f>
        <v>2.4543376815947462</v>
      </c>
      <c r="E46" s="4">
        <v>1.178715</v>
      </c>
      <c r="F46" s="4">
        <v>1.72445</v>
      </c>
      <c r="G46" s="31">
        <f>F46/E46</f>
        <v>1.4629914780078306</v>
      </c>
      <c r="H46" s="4">
        <v>1.0375529999999999</v>
      </c>
      <c r="I46" s="4">
        <v>1.957911</v>
      </c>
      <c r="J46" s="16">
        <f>I46/H46</f>
        <v>1.8870467339981669</v>
      </c>
      <c r="K46" s="16">
        <f t="shared" ref="K46:K56" si="20">AVERAGE(D46,G46,J46)</f>
        <v>1.9347919645335814</v>
      </c>
      <c r="L46" s="18">
        <f t="shared" ref="L46:L56" si="21">STDEV(D46,G46,J46)</f>
        <v>0.49739474175015885</v>
      </c>
      <c r="M46" s="37"/>
      <c r="N46" s="54">
        <v>2</v>
      </c>
      <c r="O46" s="56">
        <v>1.2610302683029726</v>
      </c>
      <c r="P46" s="41">
        <v>3.0914524805738193</v>
      </c>
      <c r="Q46" s="41">
        <f>P46/O46</f>
        <v>2.4515291649058759</v>
      </c>
      <c r="R46" s="16">
        <v>1.1379023924446363</v>
      </c>
      <c r="S46" s="4">
        <v>2.6187490000000002</v>
      </c>
      <c r="T46" s="16">
        <f>S46/R46</f>
        <v>2.3013828052280974</v>
      </c>
      <c r="U46" s="4">
        <v>1.062967</v>
      </c>
      <c r="V46" s="4">
        <v>1.600746</v>
      </c>
      <c r="W46" s="16">
        <f>V46/U46</f>
        <v>1.5059225733254185</v>
      </c>
      <c r="X46" s="16">
        <f t="shared" ref="X46:X52" si="22">AVERAGE(Q46,T46,W46)</f>
        <v>2.0862781811531304</v>
      </c>
      <c r="Y46" s="18">
        <f t="shared" ref="Y46:Y56" si="23">STDEV(Q46,T46,W46)</f>
        <v>0.50817856702533959</v>
      </c>
    </row>
    <row r="47" spans="1:25">
      <c r="A47" s="33">
        <v>4</v>
      </c>
      <c r="B47" s="52">
        <v>1.0866419429901106</v>
      </c>
      <c r="C47" s="16">
        <v>1.8329392732702838</v>
      </c>
      <c r="D47" s="43">
        <f t="shared" ref="D47:D56" si="24">C47/B47</f>
        <v>1.6867923101022479</v>
      </c>
      <c r="E47" s="4">
        <v>1.0817870000000001</v>
      </c>
      <c r="F47" s="4">
        <v>1.547277</v>
      </c>
      <c r="G47" s="31">
        <f t="shared" ref="G47:G56" si="25">F47/E47</f>
        <v>1.4302972766357887</v>
      </c>
      <c r="H47" s="4">
        <v>1.160453</v>
      </c>
      <c r="I47" s="4">
        <v>1.6407309999999999</v>
      </c>
      <c r="J47" s="16">
        <f t="shared" ref="J47:J56" si="26">I47/H47</f>
        <v>1.4138711348068385</v>
      </c>
      <c r="K47" s="16">
        <f t="shared" si="20"/>
        <v>1.5103202405149585</v>
      </c>
      <c r="L47" s="18">
        <f t="shared" si="21"/>
        <v>0.1530498220912461</v>
      </c>
      <c r="M47" s="37"/>
      <c r="N47" s="54">
        <v>4</v>
      </c>
      <c r="O47" s="56">
        <v>1.0780225800154899</v>
      </c>
      <c r="P47" s="41">
        <v>1.3326359832635983</v>
      </c>
      <c r="Q47" s="41">
        <f t="shared" ref="Q47:Q56" si="27">P47/O47</f>
        <v>1.2361855938531918</v>
      </c>
      <c r="R47" s="16">
        <v>1.0091466206228989</v>
      </c>
      <c r="S47" s="4">
        <v>1.726129</v>
      </c>
      <c r="T47" s="16">
        <f t="shared" ref="T47:T56" si="28">S47/R47</f>
        <v>1.7104838531139721</v>
      </c>
      <c r="U47" s="4">
        <v>0.87323700000000004</v>
      </c>
      <c r="V47" s="4">
        <v>0.47311300000000001</v>
      </c>
      <c r="W47" s="16">
        <f t="shared" ref="W47:W56" si="29">V47/U47</f>
        <v>0.54179220532341166</v>
      </c>
      <c r="X47" s="16">
        <f t="shared" si="22"/>
        <v>1.1628205507635252</v>
      </c>
      <c r="Y47" s="18">
        <f t="shared" si="23"/>
        <v>0.58778981282811948</v>
      </c>
    </row>
    <row r="48" spans="1:25">
      <c r="A48" s="33">
        <v>6</v>
      </c>
      <c r="B48" s="52">
        <v>1.1491419429901106</v>
      </c>
      <c r="C48" s="16">
        <v>3.1412394225983076</v>
      </c>
      <c r="D48" s="43">
        <f t="shared" si="24"/>
        <v>2.7335521445024313</v>
      </c>
      <c r="E48" s="4">
        <v>1.127505</v>
      </c>
      <c r="F48" s="4">
        <v>2.1211350000000002</v>
      </c>
      <c r="G48" s="31">
        <f t="shared" si="25"/>
        <v>1.8812643846368755</v>
      </c>
      <c r="H48" s="4">
        <v>1.246211</v>
      </c>
      <c r="I48" s="4">
        <v>1.9295530000000001</v>
      </c>
      <c r="J48" s="16">
        <f t="shared" si="26"/>
        <v>1.5483357152199748</v>
      </c>
      <c r="K48" s="16">
        <f t="shared" si="20"/>
        <v>2.0543840814530938</v>
      </c>
      <c r="L48" s="18">
        <f t="shared" si="21"/>
        <v>0.61127924725903171</v>
      </c>
      <c r="M48" s="37"/>
      <c r="N48" s="54">
        <v>6</v>
      </c>
      <c r="O48" s="56">
        <v>1.2429901834232715</v>
      </c>
      <c r="P48" s="41">
        <v>3.689181111775254</v>
      </c>
      <c r="Q48" s="41">
        <f t="shared" si="27"/>
        <v>2.9679889358538794</v>
      </c>
      <c r="R48" s="16">
        <v>1.1716634619157871</v>
      </c>
      <c r="S48" s="4">
        <v>2.8797459999999999</v>
      </c>
      <c r="T48" s="16">
        <f t="shared" si="28"/>
        <v>2.45782692181194</v>
      </c>
      <c r="U48" s="4">
        <v>1.1150580000000001</v>
      </c>
      <c r="V48" s="4">
        <v>2.0969410000000002</v>
      </c>
      <c r="W48" s="16">
        <f t="shared" si="29"/>
        <v>1.8805667507878514</v>
      </c>
      <c r="X48" s="16">
        <f t="shared" si="22"/>
        <v>2.4354608694845568</v>
      </c>
      <c r="Y48" s="18">
        <f t="shared" si="23"/>
        <v>0.54405600113037555</v>
      </c>
    </row>
    <row r="49" spans="1:35">
      <c r="A49" s="33">
        <v>8</v>
      </c>
      <c r="B49" s="52">
        <v>1.1475239965095987</v>
      </c>
      <c r="C49" s="16">
        <v>1.8045047287207565</v>
      </c>
      <c r="D49" s="43">
        <f t="shared" si="24"/>
        <v>1.5725202559680522</v>
      </c>
      <c r="E49" s="4">
        <v>0.95828999999999998</v>
      </c>
      <c r="F49" s="4">
        <v>1.692224</v>
      </c>
      <c r="G49" s="31">
        <f t="shared" si="25"/>
        <v>1.7658788049546588</v>
      </c>
      <c r="H49" s="4">
        <v>1.0740130000000001</v>
      </c>
      <c r="I49" s="4">
        <v>1.6471009999999999</v>
      </c>
      <c r="J49" s="16">
        <f t="shared" si="26"/>
        <v>1.533595030972623</v>
      </c>
      <c r="K49" s="16">
        <f t="shared" si="20"/>
        <v>1.6239980306317781</v>
      </c>
      <c r="L49" s="18">
        <f t="shared" si="21"/>
        <v>0.12440421567246573</v>
      </c>
      <c r="M49" s="37"/>
      <c r="N49" s="54">
        <v>8</v>
      </c>
      <c r="O49" s="56">
        <v>1.157619338467254</v>
      </c>
      <c r="P49" s="41">
        <v>4.5027894002789397</v>
      </c>
      <c r="Q49" s="41">
        <f t="shared" si="27"/>
        <v>3.8896978053604898</v>
      </c>
      <c r="R49" s="16">
        <v>1.1482491595704325</v>
      </c>
      <c r="S49" s="4">
        <v>3.4050050000000001</v>
      </c>
      <c r="T49" s="16">
        <f t="shared" si="28"/>
        <v>2.9653886280864641</v>
      </c>
      <c r="U49" s="4">
        <v>1.102411</v>
      </c>
      <c r="V49" s="4">
        <v>2.2541370000000001</v>
      </c>
      <c r="W49" s="16">
        <f t="shared" si="29"/>
        <v>2.0447337698916286</v>
      </c>
      <c r="X49" s="16">
        <f t="shared" si="22"/>
        <v>2.9666067344461937</v>
      </c>
      <c r="Y49" s="18">
        <f t="shared" si="23"/>
        <v>0.92248262090985544</v>
      </c>
    </row>
    <row r="50" spans="1:35">
      <c r="A50" s="33">
        <v>10</v>
      </c>
      <c r="B50" s="52">
        <v>1.287794502617801</v>
      </c>
      <c r="C50" s="16">
        <v>4.2508710801393725</v>
      </c>
      <c r="D50" s="43">
        <f t="shared" si="24"/>
        <v>3.3008923950974265</v>
      </c>
      <c r="E50" s="4">
        <v>1.0414129999999999</v>
      </c>
      <c r="F50" s="4">
        <v>2.3511850000000001</v>
      </c>
      <c r="G50" s="31">
        <f t="shared" si="25"/>
        <v>2.2576873920337084</v>
      </c>
      <c r="H50" s="4">
        <v>1.240612</v>
      </c>
      <c r="I50" s="4">
        <v>2.555326</v>
      </c>
      <c r="J50" s="16">
        <f t="shared" si="26"/>
        <v>2.0597301976766307</v>
      </c>
      <c r="K50" s="16">
        <f t="shared" si="20"/>
        <v>2.5394366616025885</v>
      </c>
      <c r="L50" s="18">
        <f t="shared" si="21"/>
        <v>0.66682673030822026</v>
      </c>
      <c r="M50" s="37"/>
      <c r="N50" s="54">
        <v>10</v>
      </c>
      <c r="O50" s="56">
        <v>1.1021578838004444</v>
      </c>
      <c r="P50" s="41">
        <v>5.1607890017931863</v>
      </c>
      <c r="Q50" s="41">
        <f t="shared" si="27"/>
        <v>4.6824407624775413</v>
      </c>
      <c r="R50" s="16">
        <v>1.0303699198158249</v>
      </c>
      <c r="S50" s="4">
        <v>2.986183</v>
      </c>
      <c r="T50" s="16">
        <f t="shared" si="28"/>
        <v>2.8981659330017804</v>
      </c>
      <c r="U50" s="4">
        <v>0.73947799999999997</v>
      </c>
      <c r="V50" s="4">
        <v>1.419368</v>
      </c>
      <c r="W50" s="16">
        <f t="shared" si="29"/>
        <v>1.9194188332851012</v>
      </c>
      <c r="X50" s="16">
        <f t="shared" si="22"/>
        <v>3.1666751762548078</v>
      </c>
      <c r="Y50" s="18">
        <f t="shared" si="23"/>
        <v>1.4009444869743457</v>
      </c>
    </row>
    <row r="51" spans="1:35">
      <c r="A51" s="33">
        <v>12</v>
      </c>
      <c r="B51" s="52">
        <v>1.408522396742292</v>
      </c>
      <c r="C51" s="16">
        <v>3.1257466401194622</v>
      </c>
      <c r="D51" s="43">
        <f t="shared" si="24"/>
        <v>2.2191671551328263</v>
      </c>
      <c r="E51" s="4">
        <v>0.99940600000000002</v>
      </c>
      <c r="F51" s="4">
        <v>2.1909640000000001</v>
      </c>
      <c r="G51" s="31">
        <f t="shared" si="25"/>
        <v>2.1922662061264391</v>
      </c>
      <c r="H51" s="4">
        <v>1.12768</v>
      </c>
      <c r="I51" s="4">
        <v>1.785364</v>
      </c>
      <c r="J51" s="16">
        <f t="shared" si="26"/>
        <v>1.5832186435868332</v>
      </c>
      <c r="K51" s="16">
        <f t="shared" si="20"/>
        <v>1.9982173349486994</v>
      </c>
      <c r="L51" s="18">
        <f t="shared" si="21"/>
        <v>0.35965101228608942</v>
      </c>
      <c r="M51" s="37"/>
      <c r="N51" s="54">
        <v>12</v>
      </c>
      <c r="O51" s="56">
        <v>1.1241145246295958</v>
      </c>
      <c r="P51" s="41">
        <v>6.8997808328352264</v>
      </c>
      <c r="Q51" s="41">
        <f t="shared" si="27"/>
        <v>6.1379696478067975</v>
      </c>
      <c r="R51" s="16">
        <v>1.0502491857316643</v>
      </c>
      <c r="S51" s="4">
        <v>3.6756479999999998</v>
      </c>
      <c r="T51" s="16">
        <f t="shared" si="28"/>
        <v>3.4997865744017034</v>
      </c>
      <c r="U51" s="4">
        <v>0.82372500000000004</v>
      </c>
      <c r="V51" s="4">
        <v>2.541865</v>
      </c>
      <c r="W51" s="16">
        <f t="shared" si="29"/>
        <v>3.0858174754924277</v>
      </c>
      <c r="X51" s="16">
        <f t="shared" si="22"/>
        <v>4.2411912325669769</v>
      </c>
      <c r="Y51" s="18">
        <f t="shared" si="23"/>
        <v>1.6556475685068681</v>
      </c>
    </row>
    <row r="52" spans="1:35">
      <c r="A52" s="33">
        <v>16</v>
      </c>
      <c r="B52" s="52">
        <v>1.4788394415357766</v>
      </c>
      <c r="C52" s="16">
        <v>5.2128546540567449</v>
      </c>
      <c r="D52" s="43">
        <f t="shared" si="24"/>
        <v>3.524963229708824</v>
      </c>
      <c r="E52" s="4">
        <v>0.98085199999999995</v>
      </c>
      <c r="F52" s="4">
        <v>2.3216030000000001</v>
      </c>
      <c r="G52" s="31">
        <f t="shared" si="25"/>
        <v>2.3669248775554315</v>
      </c>
      <c r="H52" s="4">
        <v>1.0417860000000001</v>
      </c>
      <c r="I52" s="4">
        <v>1.9292229999999999</v>
      </c>
      <c r="J52" s="16">
        <f t="shared" si="26"/>
        <v>1.8518419329881566</v>
      </c>
      <c r="K52" s="16">
        <f t="shared" si="20"/>
        <v>2.5812433467508042</v>
      </c>
      <c r="L52" s="18">
        <f t="shared" si="21"/>
        <v>0.85690315850961019</v>
      </c>
      <c r="M52" s="37"/>
      <c r="N52" s="54">
        <v>16</v>
      </c>
      <c r="O52" s="56">
        <v>1.1259027913332031</v>
      </c>
      <c r="P52" s="41">
        <v>6.0206216377764497</v>
      </c>
      <c r="Q52" s="41">
        <f t="shared" si="27"/>
        <v>5.3473725121929183</v>
      </c>
      <c r="R52" s="16">
        <v>0.92204934008293116</v>
      </c>
      <c r="S52" s="4">
        <v>3.5806710000000002</v>
      </c>
      <c r="T52" s="16">
        <f t="shared" si="28"/>
        <v>3.883383290180487</v>
      </c>
      <c r="U52" s="4">
        <v>0.90954100000000004</v>
      </c>
      <c r="V52" s="4">
        <v>2.6679759999999999</v>
      </c>
      <c r="W52" s="16">
        <f t="shared" si="29"/>
        <v>2.9333213126181223</v>
      </c>
      <c r="X52" s="16">
        <f t="shared" si="22"/>
        <v>4.054692371663843</v>
      </c>
      <c r="Y52" s="18">
        <f t="shared" si="23"/>
        <v>1.2161089176513455</v>
      </c>
    </row>
    <row r="53" spans="1:35">
      <c r="A53" s="33">
        <v>20</v>
      </c>
      <c r="B53" s="52">
        <v>1.5768160994764397</v>
      </c>
      <c r="C53" s="16">
        <v>5.6315953210552516</v>
      </c>
      <c r="D53" s="43">
        <f t="shared" si="24"/>
        <v>3.5714978575657277</v>
      </c>
      <c r="E53" s="4">
        <v>0.94893899999999998</v>
      </c>
      <c r="F53" s="4">
        <v>2.459101</v>
      </c>
      <c r="G53" s="31">
        <f t="shared" si="25"/>
        <v>2.5914215771509022</v>
      </c>
      <c r="H53" s="4">
        <v>1.1082890000000001</v>
      </c>
      <c r="I53" s="4">
        <v>2.3234599999999999</v>
      </c>
      <c r="J53" s="16">
        <f t="shared" si="26"/>
        <v>2.0964387447678354</v>
      </c>
      <c r="K53" s="16">
        <f t="shared" si="20"/>
        <v>2.7531193931614886</v>
      </c>
      <c r="L53" s="18">
        <f t="shared" si="21"/>
        <v>0.75070599061081977</v>
      </c>
      <c r="M53" s="37"/>
      <c r="N53" s="54">
        <v>20</v>
      </c>
      <c r="O53" s="56">
        <v>1.1397618582861604</v>
      </c>
      <c r="P53" s="41">
        <v>5.789300657501494</v>
      </c>
      <c r="Q53" s="41">
        <f t="shared" si="27"/>
        <v>5.0793949766021846</v>
      </c>
      <c r="R53" s="16">
        <v>0.92031942863870031</v>
      </c>
      <c r="S53" s="4">
        <v>3.4419219999999999</v>
      </c>
      <c r="T53" s="16">
        <f t="shared" si="28"/>
        <v>3.7399210457733716</v>
      </c>
      <c r="U53" s="4">
        <v>1.0031620000000001</v>
      </c>
      <c r="V53" s="4">
        <v>3.2700979999999999</v>
      </c>
      <c r="W53" s="16">
        <f t="shared" si="29"/>
        <v>3.2597905423052302</v>
      </c>
      <c r="X53" s="16">
        <f>AVERAGE(Q53,T53,W53)</f>
        <v>4.0263688548935956</v>
      </c>
      <c r="Y53" s="18">
        <f t="shared" si="23"/>
        <v>0.94301608408372983</v>
      </c>
    </row>
    <row r="54" spans="1:35">
      <c r="A54" s="33">
        <v>24</v>
      </c>
      <c r="B54" s="52">
        <v>1.6055573734729494</v>
      </c>
      <c r="C54" s="16">
        <v>5.1131159780985564</v>
      </c>
      <c r="D54" s="43">
        <f t="shared" si="24"/>
        <v>3.18463610368434</v>
      </c>
      <c r="E54" s="4">
        <v>0.96348500000000004</v>
      </c>
      <c r="F54" s="4">
        <v>2.60487</v>
      </c>
      <c r="G54" s="31">
        <f t="shared" si="25"/>
        <v>2.7035916490656313</v>
      </c>
      <c r="H54" s="4">
        <v>1.0932679999999999</v>
      </c>
      <c r="I54" s="4">
        <v>2.243004</v>
      </c>
      <c r="J54" s="16">
        <f t="shared" si="26"/>
        <v>2.0516506474167362</v>
      </c>
      <c r="K54" s="16">
        <f t="shared" si="20"/>
        <v>2.6466261333889025</v>
      </c>
      <c r="L54" s="18">
        <f t="shared" si="21"/>
        <v>0.56863680281064877</v>
      </c>
      <c r="M54" s="37"/>
      <c r="N54" s="54">
        <v>24</v>
      </c>
      <c r="O54" s="56">
        <v>1.1296115557290649</v>
      </c>
      <c r="P54" s="41">
        <v>8.251444510858736</v>
      </c>
      <c r="Q54" s="41">
        <f t="shared" si="27"/>
        <v>7.3046743095091253</v>
      </c>
      <c r="R54" s="16">
        <v>0.99081413752959491</v>
      </c>
      <c r="S54" s="4">
        <v>4.3087939999999998</v>
      </c>
      <c r="T54" s="16">
        <f t="shared" si="28"/>
        <v>4.3487409361589773</v>
      </c>
      <c r="U54" s="4">
        <v>1.0171319999999999</v>
      </c>
      <c r="V54" s="4">
        <v>3.7619699999999998</v>
      </c>
      <c r="W54" s="16">
        <f t="shared" si="29"/>
        <v>3.6986054907327661</v>
      </c>
      <c r="X54" s="16">
        <f t="shared" ref="X54:X55" si="30">AVERAGE(Q54,T54,W54)</f>
        <v>5.1173402454669565</v>
      </c>
      <c r="Y54" s="18">
        <f t="shared" si="23"/>
        <v>1.9219760027480295</v>
      </c>
      <c r="AI54" s="28"/>
    </row>
    <row r="55" spans="1:35">
      <c r="A55" s="33">
        <v>36</v>
      </c>
      <c r="B55" s="52">
        <v>1.7155959133216987</v>
      </c>
      <c r="C55" s="16">
        <v>7.3910527625684423</v>
      </c>
      <c r="D55" s="43">
        <f t="shared" si="24"/>
        <v>4.3081547963459821</v>
      </c>
      <c r="E55" s="4">
        <v>0.98515699999999995</v>
      </c>
      <c r="F55" s="4">
        <v>2.907054</v>
      </c>
      <c r="G55" s="31">
        <f t="shared" si="25"/>
        <v>2.9508535187792404</v>
      </c>
      <c r="H55" s="4">
        <v>1.141062</v>
      </c>
      <c r="I55" s="4">
        <v>3.3191619999999999</v>
      </c>
      <c r="J55" s="16">
        <f t="shared" si="26"/>
        <v>2.9088358038388797</v>
      </c>
      <c r="K55" s="16">
        <f t="shared" si="20"/>
        <v>3.3892813729880338</v>
      </c>
      <c r="L55" s="18">
        <f t="shared" si="21"/>
        <v>0.79604500388318133</v>
      </c>
      <c r="M55" s="37"/>
      <c r="N55" s="54">
        <v>36</v>
      </c>
      <c r="O55" s="56">
        <v>1.1931013204208722</v>
      </c>
      <c r="P55" s="41">
        <v>11.132098027495518</v>
      </c>
      <c r="Q55" s="41">
        <f t="shared" si="27"/>
        <v>9.3303878195094256</v>
      </c>
      <c r="R55" s="16">
        <v>1.0125573912019779</v>
      </c>
      <c r="S55" s="4">
        <v>5.6798909999999996</v>
      </c>
      <c r="T55" s="16">
        <f t="shared" si="28"/>
        <v>5.6094509302406692</v>
      </c>
      <c r="U55" s="4">
        <v>1.1881600000000001</v>
      </c>
      <c r="V55" s="4">
        <v>7.1028830000000003</v>
      </c>
      <c r="W55" s="16">
        <f t="shared" si="29"/>
        <v>5.9780526191758687</v>
      </c>
      <c r="X55" s="16">
        <f t="shared" si="30"/>
        <v>6.9726304563086545</v>
      </c>
      <c r="Y55" s="18">
        <f t="shared" si="23"/>
        <v>2.0501784407868149</v>
      </c>
    </row>
    <row r="56" spans="1:35" ht="15.75" thickBot="1">
      <c r="A56" s="34">
        <v>48</v>
      </c>
      <c r="B56" s="53">
        <v>1.7101330715532286</v>
      </c>
      <c r="C56" s="20">
        <v>6.5119462419113985</v>
      </c>
      <c r="D56" s="44">
        <f t="shared" si="24"/>
        <v>3.8078593708482127</v>
      </c>
      <c r="E56" s="5">
        <v>0.93840000000000001</v>
      </c>
      <c r="F56" s="5">
        <v>2.4958109999999998</v>
      </c>
      <c r="G56" s="32">
        <f t="shared" si="25"/>
        <v>2.6596451406649613</v>
      </c>
      <c r="H56" s="5">
        <v>0.85948400000000003</v>
      </c>
      <c r="I56" s="5">
        <v>2.769136</v>
      </c>
      <c r="J56" s="20">
        <f t="shared" si="26"/>
        <v>3.2218586966133169</v>
      </c>
      <c r="K56" s="20">
        <f t="shared" si="20"/>
        <v>3.2297877360421636</v>
      </c>
      <c r="L56" s="22">
        <f t="shared" si="21"/>
        <v>0.57414817934791784</v>
      </c>
      <c r="M56" s="37"/>
      <c r="N56" s="55">
        <v>48</v>
      </c>
      <c r="O56" s="57">
        <v>1.1086309055304038</v>
      </c>
      <c r="P56" s="42">
        <v>11.348675034867503</v>
      </c>
      <c r="Q56" s="42">
        <f t="shared" si="27"/>
        <v>10.236657645258356</v>
      </c>
      <c r="R56" s="20">
        <v>1.0615573781213619</v>
      </c>
      <c r="S56" s="5">
        <v>6.3982229999999998</v>
      </c>
      <c r="T56" s="20">
        <f t="shared" si="28"/>
        <v>6.0272041171462023</v>
      </c>
      <c r="U56" s="5">
        <v>0.60710799999999998</v>
      </c>
      <c r="V56" s="5">
        <v>6.1053870000000003</v>
      </c>
      <c r="W56" s="20">
        <f t="shared" si="29"/>
        <v>10.056508891333998</v>
      </c>
      <c r="X56" s="20">
        <f>AVERAGE(Q56,T56,W56)</f>
        <v>8.7734568845795184</v>
      </c>
      <c r="Y56" s="22">
        <f t="shared" si="23"/>
        <v>2.3800297456883768</v>
      </c>
    </row>
    <row r="57" spans="1:35" ht="15.75" thickBot="1"/>
    <row r="58" spans="1:35" ht="16.5" thickBot="1">
      <c r="A58" s="334" t="s">
        <v>16</v>
      </c>
      <c r="B58" s="335"/>
      <c r="C58" s="335"/>
      <c r="D58" s="335"/>
      <c r="E58" s="335"/>
      <c r="F58" s="335"/>
      <c r="G58" s="335"/>
      <c r="H58" s="335"/>
      <c r="I58" s="335"/>
      <c r="J58" s="335"/>
      <c r="K58" s="335"/>
      <c r="L58" s="336"/>
      <c r="M58" s="37"/>
      <c r="N58" s="334" t="s">
        <v>17</v>
      </c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6"/>
    </row>
    <row r="59" spans="1:35" ht="15.75" thickBot="1">
      <c r="A59" s="337" t="s">
        <v>10</v>
      </c>
      <c r="B59" s="340" t="s">
        <v>1</v>
      </c>
      <c r="C59" s="340"/>
      <c r="D59" s="341"/>
      <c r="E59" s="342" t="s">
        <v>5</v>
      </c>
      <c r="F59" s="340"/>
      <c r="G59" s="341"/>
      <c r="H59" s="331" t="s">
        <v>7</v>
      </c>
      <c r="I59" s="332"/>
      <c r="J59" s="333"/>
      <c r="K59" s="7"/>
      <c r="L59" s="8"/>
      <c r="M59" s="37"/>
      <c r="N59" s="337" t="s">
        <v>10</v>
      </c>
      <c r="O59" s="340" t="s">
        <v>1</v>
      </c>
      <c r="P59" s="340"/>
      <c r="Q59" s="341"/>
      <c r="R59" s="342" t="s">
        <v>5</v>
      </c>
      <c r="S59" s="340"/>
      <c r="T59" s="341"/>
      <c r="U59" s="331" t="s">
        <v>7</v>
      </c>
      <c r="V59" s="332"/>
      <c r="W59" s="333"/>
      <c r="X59" s="39"/>
      <c r="Y59" s="40"/>
    </row>
    <row r="60" spans="1:35" ht="51.75" thickBot="1">
      <c r="A60" s="339"/>
      <c r="B60" s="45" t="s">
        <v>2</v>
      </c>
      <c r="C60" s="26" t="s">
        <v>3</v>
      </c>
      <c r="D60" s="36" t="s">
        <v>4</v>
      </c>
      <c r="E60" s="26" t="s">
        <v>6</v>
      </c>
      <c r="F60" s="26" t="s">
        <v>3</v>
      </c>
      <c r="G60" s="36" t="s">
        <v>4</v>
      </c>
      <c r="H60" s="26" t="s">
        <v>6</v>
      </c>
      <c r="I60" s="26" t="s">
        <v>3</v>
      </c>
      <c r="J60" s="36" t="s">
        <v>4</v>
      </c>
      <c r="K60" s="38" t="s">
        <v>8</v>
      </c>
      <c r="L60" s="36" t="s">
        <v>9</v>
      </c>
      <c r="M60" s="37"/>
      <c r="N60" s="339"/>
      <c r="O60" s="26" t="s">
        <v>2</v>
      </c>
      <c r="P60" s="26" t="s">
        <v>3</v>
      </c>
      <c r="Q60" s="36" t="s">
        <v>4</v>
      </c>
      <c r="R60" s="26" t="s">
        <v>6</v>
      </c>
      <c r="S60" s="26" t="s">
        <v>3</v>
      </c>
      <c r="T60" s="36" t="s">
        <v>4</v>
      </c>
      <c r="U60" s="26" t="s">
        <v>6</v>
      </c>
      <c r="V60" s="26" t="s">
        <v>3</v>
      </c>
      <c r="W60" s="36" t="s">
        <v>4</v>
      </c>
      <c r="X60" s="38" t="s">
        <v>8</v>
      </c>
      <c r="Y60" s="36" t="s">
        <v>9</v>
      </c>
    </row>
    <row r="61" spans="1:35">
      <c r="A61" s="35">
        <v>0</v>
      </c>
      <c r="B61" s="46">
        <v>1</v>
      </c>
      <c r="C61" s="47">
        <v>1</v>
      </c>
      <c r="D61" s="47">
        <v>1</v>
      </c>
      <c r="E61" s="49">
        <v>1</v>
      </c>
      <c r="F61" s="49">
        <v>1</v>
      </c>
      <c r="G61" s="47">
        <v>1</v>
      </c>
      <c r="H61" s="49">
        <v>1</v>
      </c>
      <c r="I61" s="49">
        <v>1</v>
      </c>
      <c r="J61" s="47">
        <v>1</v>
      </c>
      <c r="K61" s="47">
        <f>AVERAGE(D61,G61,J61)</f>
        <v>1</v>
      </c>
      <c r="L61" s="51">
        <f>STDEV(D61,G61,J61)</f>
        <v>0</v>
      </c>
      <c r="M61" s="37"/>
      <c r="N61" s="58">
        <v>0</v>
      </c>
      <c r="O61" s="16">
        <v>1</v>
      </c>
      <c r="P61" s="16">
        <v>1</v>
      </c>
      <c r="Q61" s="16">
        <v>1</v>
      </c>
      <c r="R61" s="4">
        <v>1</v>
      </c>
      <c r="S61" s="4">
        <v>1</v>
      </c>
      <c r="T61" s="16">
        <v>1</v>
      </c>
      <c r="U61" s="4">
        <v>1</v>
      </c>
      <c r="V61" s="4">
        <v>1</v>
      </c>
      <c r="W61" s="16">
        <v>1</v>
      </c>
      <c r="X61" s="16">
        <f>AVERAGE(Q61,T61,W61)</f>
        <v>1</v>
      </c>
      <c r="Y61" s="18">
        <f>STDEV(Q61,T61,W61)</f>
        <v>0</v>
      </c>
    </row>
    <row r="62" spans="1:35">
      <c r="A62" s="33">
        <v>2</v>
      </c>
      <c r="B62" s="52">
        <v>0.94628577305803396</v>
      </c>
      <c r="C62" s="16">
        <v>0.91603647090372753</v>
      </c>
      <c r="D62" s="16">
        <f>C62/B62</f>
        <v>0.96803365007110664</v>
      </c>
      <c r="E62" s="4">
        <v>0.97616093005029059</v>
      </c>
      <c r="F62" s="4">
        <v>1.172515</v>
      </c>
      <c r="G62" s="16">
        <f>F62/E62</f>
        <v>1.2011492817476248</v>
      </c>
      <c r="H62" s="4">
        <v>1.0299069999999999</v>
      </c>
      <c r="I62" s="4">
        <v>1.1828069999999999</v>
      </c>
      <c r="J62" s="16">
        <f>I62/H62</f>
        <v>1.1484600065831188</v>
      </c>
      <c r="K62" s="16">
        <f t="shared" ref="K62:K72" si="31">AVERAGE(D62,G62,J62)</f>
        <v>1.1058809794672835</v>
      </c>
      <c r="L62" s="18">
        <f t="shared" ref="L62:L72" si="32">STDEV(D62,G62,J62)</f>
        <v>0.12225160365240123</v>
      </c>
      <c r="M62" s="37"/>
      <c r="N62" s="12">
        <v>2</v>
      </c>
      <c r="O62" s="41">
        <v>1.0382679167657305</v>
      </c>
      <c r="P62" s="41">
        <v>1.9051758198340576</v>
      </c>
      <c r="Q62" s="41">
        <f>P62/O62</f>
        <v>1.8349558809144362</v>
      </c>
      <c r="R62" s="4">
        <v>1.0483850726467598</v>
      </c>
      <c r="S62" s="4">
        <v>1.379305</v>
      </c>
      <c r="T62" s="16">
        <f>S62/R62</f>
        <v>1.3156473093591436</v>
      </c>
      <c r="U62" s="4">
        <v>0.64237200000000005</v>
      </c>
      <c r="V62" s="4">
        <v>1.902107</v>
      </c>
      <c r="W62" s="16">
        <f>V62/U62</f>
        <v>2.9610677302248538</v>
      </c>
      <c r="X62" s="16">
        <f t="shared" ref="X62:X68" si="33">AVERAGE(Q62,T62,W62)</f>
        <v>2.0372236401661445</v>
      </c>
      <c r="Y62" s="18">
        <f t="shared" ref="Y62:Y72" si="34">STDEV(Q62,T62,W62)</f>
        <v>0.84115175513994189</v>
      </c>
    </row>
    <row r="63" spans="1:35">
      <c r="A63" s="33">
        <v>4</v>
      </c>
      <c r="B63" s="52">
        <v>1.0164991043343361</v>
      </c>
      <c r="C63" s="16">
        <v>1.154035934566908</v>
      </c>
      <c r="D63" s="16">
        <f t="shared" ref="D63:D72" si="35">C63/B63</f>
        <v>1.1353044283522897</v>
      </c>
      <c r="E63" s="4">
        <v>1.1017569067990334</v>
      </c>
      <c r="F63" s="4">
        <v>1.168166</v>
      </c>
      <c r="G63" s="16">
        <f t="shared" ref="G63:G72" si="36">F63/E63</f>
        <v>1.0602756313948662</v>
      </c>
      <c r="H63" s="4">
        <v>1.086079</v>
      </c>
      <c r="I63" s="4">
        <v>1.199417</v>
      </c>
      <c r="J63" s="16">
        <f t="shared" ref="J63:J72" si="37">I63/H63</f>
        <v>1.1043552080465602</v>
      </c>
      <c r="K63" s="16">
        <f t="shared" si="31"/>
        <v>1.0999784225979055</v>
      </c>
      <c r="L63" s="18">
        <f t="shared" si="32"/>
        <v>3.7705401222732499E-2</v>
      </c>
      <c r="M63" s="37"/>
      <c r="N63" s="12">
        <v>4</v>
      </c>
      <c r="O63" s="41">
        <v>1.0274966662876399</v>
      </c>
      <c r="P63" s="41">
        <v>2.436586329514026</v>
      </c>
      <c r="Q63" s="41">
        <f t="shared" ref="Q63:Q72" si="38">P63/O63</f>
        <v>2.3713812506248289</v>
      </c>
      <c r="R63" s="4">
        <v>1.0698346271363115</v>
      </c>
      <c r="S63" s="4">
        <v>1.6395169999999999</v>
      </c>
      <c r="T63" s="16">
        <f t="shared" ref="T63:T72" si="39">S63/R63</f>
        <v>1.5324957319698935</v>
      </c>
      <c r="U63" s="4">
        <v>0.68929700000000005</v>
      </c>
      <c r="V63" s="4">
        <v>1.8986130000000001</v>
      </c>
      <c r="W63" s="16">
        <f t="shared" ref="W63:W72" si="40">V63/U63</f>
        <v>2.7544193576934179</v>
      </c>
      <c r="X63" s="16">
        <f t="shared" si="33"/>
        <v>2.2194321134293804</v>
      </c>
      <c r="Y63" s="18">
        <f t="shared" si="34"/>
        <v>0.62497259299601371</v>
      </c>
    </row>
    <row r="64" spans="1:35">
      <c r="A64" s="33">
        <v>6</v>
      </c>
      <c r="B64" s="52">
        <v>0.95428248180813047</v>
      </c>
      <c r="C64" s="16">
        <v>0.93177795655671758</v>
      </c>
      <c r="D64" s="16">
        <f t="shared" si="35"/>
        <v>0.97641733377650153</v>
      </c>
      <c r="E64" s="4">
        <v>0.98341061981581868</v>
      </c>
      <c r="F64" s="4">
        <v>0.96746799999999999</v>
      </c>
      <c r="G64" s="16">
        <f t="shared" si="36"/>
        <v>0.98378844045958691</v>
      </c>
      <c r="H64" s="4">
        <v>0.93168399999999996</v>
      </c>
      <c r="I64" s="4">
        <v>1.164471</v>
      </c>
      <c r="J64" s="16">
        <f t="shared" si="37"/>
        <v>1.2498561744110666</v>
      </c>
      <c r="K64" s="16">
        <f t="shared" si="31"/>
        <v>1.0700206495490516</v>
      </c>
      <c r="L64" s="18">
        <f t="shared" si="32"/>
        <v>0.15578573524309128</v>
      </c>
      <c r="M64" s="37"/>
      <c r="N64" s="12">
        <v>6</v>
      </c>
      <c r="O64" s="41">
        <v>1.081487300881754</v>
      </c>
      <c r="P64" s="41">
        <v>2.5849247113569516</v>
      </c>
      <c r="Q64" s="41">
        <f t="shared" si="38"/>
        <v>2.3901572484941993</v>
      </c>
      <c r="R64" s="4">
        <v>1.101743880794261</v>
      </c>
      <c r="S64" s="4">
        <v>1.670021</v>
      </c>
      <c r="T64" s="16">
        <f t="shared" si="39"/>
        <v>1.5157978447731979</v>
      </c>
      <c r="U64" s="4">
        <v>0.66673300000000002</v>
      </c>
      <c r="V64" s="4">
        <v>1.7953950000000001</v>
      </c>
      <c r="W64" s="16">
        <f t="shared" si="40"/>
        <v>2.6928245639558863</v>
      </c>
      <c r="X64" s="16">
        <f t="shared" si="33"/>
        <v>2.1995932190744276</v>
      </c>
      <c r="Y64" s="18">
        <f t="shared" si="34"/>
        <v>0.61121515148024297</v>
      </c>
    </row>
    <row r="65" spans="1:25">
      <c r="A65" s="33">
        <v>8</v>
      </c>
      <c r="B65" s="52">
        <v>1.1225904879449402</v>
      </c>
      <c r="C65" s="16">
        <v>1.3327165459908823</v>
      </c>
      <c r="D65" s="16">
        <f t="shared" si="35"/>
        <v>1.1871796174138332</v>
      </c>
      <c r="E65" s="4">
        <v>1.0939847168702239</v>
      </c>
      <c r="F65" s="4">
        <v>1.1703969999999999</v>
      </c>
      <c r="G65" s="16">
        <f t="shared" si="36"/>
        <v>1.0698476696716419</v>
      </c>
      <c r="H65" s="4">
        <v>0.90200849999999999</v>
      </c>
      <c r="I65" s="4">
        <v>1.386841</v>
      </c>
      <c r="J65" s="16">
        <f t="shared" si="37"/>
        <v>1.5375032496922147</v>
      </c>
      <c r="K65" s="16">
        <f t="shared" si="31"/>
        <v>1.2648435122592299</v>
      </c>
      <c r="L65" s="18">
        <f t="shared" si="32"/>
        <v>0.24330884859168608</v>
      </c>
      <c r="M65" s="37"/>
      <c r="N65" s="12">
        <v>8</v>
      </c>
      <c r="O65" s="41">
        <v>1.0385987037285893</v>
      </c>
      <c r="P65" s="41">
        <v>3.1450019755037535</v>
      </c>
      <c r="Q65" s="41">
        <f t="shared" si="38"/>
        <v>3.0281204513477014</v>
      </c>
      <c r="R65" s="4">
        <v>1.077072411134816</v>
      </c>
      <c r="S65" s="4">
        <v>1.7387300000000001</v>
      </c>
      <c r="T65" s="16">
        <f t="shared" si="39"/>
        <v>1.6143111475374752</v>
      </c>
      <c r="U65" s="4">
        <v>0.61241999999999996</v>
      </c>
      <c r="V65" s="4">
        <v>2.0046430000000002</v>
      </c>
      <c r="W65" s="16">
        <f t="shared" si="40"/>
        <v>3.2733140655105979</v>
      </c>
      <c r="X65" s="16">
        <f t="shared" si="33"/>
        <v>2.6385818881319247</v>
      </c>
      <c r="Y65" s="18">
        <f t="shared" si="34"/>
        <v>0.89547634789255737</v>
      </c>
    </row>
    <row r="66" spans="1:25">
      <c r="A66" s="33">
        <v>10</v>
      </c>
      <c r="B66" s="52">
        <v>1.0569111962493465</v>
      </c>
      <c r="C66" s="16">
        <v>0.71777956556717615</v>
      </c>
      <c r="D66" s="16">
        <f t="shared" si="35"/>
        <v>0.67912949367397712</v>
      </c>
      <c r="E66" s="4">
        <v>0.94814185879433088</v>
      </c>
      <c r="F66" s="4">
        <v>0.93474699999999999</v>
      </c>
      <c r="G66" s="16">
        <f t="shared" si="36"/>
        <v>0.98587251615347526</v>
      </c>
      <c r="H66" s="4">
        <v>0.89297099999999996</v>
      </c>
      <c r="I66" s="4">
        <v>1.0592760000000001</v>
      </c>
      <c r="J66" s="16">
        <f t="shared" si="37"/>
        <v>1.1862378509492471</v>
      </c>
      <c r="K66" s="16">
        <f t="shared" si="31"/>
        <v>0.95041328692556648</v>
      </c>
      <c r="L66" s="18">
        <f t="shared" si="32"/>
        <v>0.25540700696669166</v>
      </c>
      <c r="M66" s="37"/>
      <c r="N66" s="12">
        <v>10</v>
      </c>
      <c r="O66" s="41">
        <v>0.93080350220696928</v>
      </c>
      <c r="P66" s="41">
        <v>1.9373545809737038</v>
      </c>
      <c r="Q66" s="41">
        <f t="shared" si="38"/>
        <v>2.0813786974159045</v>
      </c>
      <c r="R66" s="4">
        <v>0.96227439550673455</v>
      </c>
      <c r="S66" s="4">
        <v>1.3516680000000001</v>
      </c>
      <c r="T66" s="16">
        <f t="shared" si="39"/>
        <v>1.4046596337920958</v>
      </c>
      <c r="U66" s="4">
        <v>0.55471199999999998</v>
      </c>
      <c r="V66" s="4">
        <v>1.2637350000000001</v>
      </c>
      <c r="W66" s="16">
        <f t="shared" si="40"/>
        <v>2.2781821918400902</v>
      </c>
      <c r="X66" s="16">
        <f t="shared" si="33"/>
        <v>1.9214068410160301</v>
      </c>
      <c r="Y66" s="18">
        <f t="shared" si="34"/>
        <v>0.45820700669533093</v>
      </c>
    </row>
    <row r="67" spans="1:25">
      <c r="A67" s="33">
        <v>12</v>
      </c>
      <c r="B67" s="52">
        <v>1.2309617477908341</v>
      </c>
      <c r="C67" s="16">
        <v>1.5486993832126577</v>
      </c>
      <c r="D67" s="16">
        <f t="shared" si="35"/>
        <v>1.2581214534018272</v>
      </c>
      <c r="E67" s="4">
        <v>1.0852328391352621</v>
      </c>
      <c r="F67" s="4">
        <v>1.3896759999999999</v>
      </c>
      <c r="G67" s="16">
        <f t="shared" si="36"/>
        <v>1.2805325731824748</v>
      </c>
      <c r="H67" s="4">
        <v>0.94140000000000001</v>
      </c>
      <c r="I67" s="4">
        <v>1.737347</v>
      </c>
      <c r="J67" s="16">
        <f t="shared" si="37"/>
        <v>1.8454928829403017</v>
      </c>
      <c r="K67" s="16">
        <f t="shared" si="31"/>
        <v>1.4613823031748678</v>
      </c>
      <c r="L67" s="18">
        <f t="shared" si="32"/>
        <v>0.33283820046421858</v>
      </c>
      <c r="M67" s="37"/>
      <c r="N67" s="12">
        <v>12</v>
      </c>
      <c r="O67" s="41">
        <v>1.0355079130443772</v>
      </c>
      <c r="P67" s="41">
        <v>3.8020106238201854</v>
      </c>
      <c r="Q67" s="41">
        <f t="shared" si="38"/>
        <v>3.6716384065500121</v>
      </c>
      <c r="R67" s="4">
        <v>1.0585246292108357</v>
      </c>
      <c r="S67" s="4">
        <v>1.996097</v>
      </c>
      <c r="T67" s="16">
        <f t="shared" si="39"/>
        <v>1.8857350551098229</v>
      </c>
      <c r="U67" s="4">
        <v>0.61561500000000002</v>
      </c>
      <c r="V67" s="4">
        <v>2.4263919999999999</v>
      </c>
      <c r="W67" s="16">
        <f t="shared" si="40"/>
        <v>3.9414114340943605</v>
      </c>
      <c r="X67" s="16">
        <f t="shared" si="33"/>
        <v>3.166261631918065</v>
      </c>
      <c r="Y67" s="18">
        <f t="shared" si="34"/>
        <v>1.1171417130479855</v>
      </c>
    </row>
    <row r="68" spans="1:25">
      <c r="A68" s="33">
        <v>16</v>
      </c>
      <c r="B68" s="52">
        <v>1.2490121964807626</v>
      </c>
      <c r="C68" s="16">
        <v>2.0155269509251812</v>
      </c>
      <c r="D68" s="16">
        <f t="shared" si="35"/>
        <v>1.613696773021243</v>
      </c>
      <c r="E68" s="4">
        <v>1.1365031676572399</v>
      </c>
      <c r="F68" s="4">
        <v>1.58023</v>
      </c>
      <c r="G68" s="16">
        <f t="shared" si="36"/>
        <v>1.3904316723176828</v>
      </c>
      <c r="H68" s="4">
        <v>1.046152</v>
      </c>
      <c r="I68" s="4">
        <v>1.4310099999999999</v>
      </c>
      <c r="J68" s="16">
        <f t="shared" si="37"/>
        <v>1.3678796197875642</v>
      </c>
      <c r="K68" s="16">
        <f t="shared" si="31"/>
        <v>1.45733602170883</v>
      </c>
      <c r="L68" s="18">
        <f t="shared" si="32"/>
        <v>0.13588105895071251</v>
      </c>
      <c r="M68" s="37"/>
      <c r="N68" s="12">
        <v>16</v>
      </c>
      <c r="O68" s="41">
        <v>1.2496614602176992</v>
      </c>
      <c r="P68" s="41">
        <v>4.2020720839369599</v>
      </c>
      <c r="Q68" s="41">
        <f t="shared" si="38"/>
        <v>3.3625683576773917</v>
      </c>
      <c r="R68" s="4">
        <v>1.0792084025908502</v>
      </c>
      <c r="S68" s="4">
        <v>2.1053030000000001</v>
      </c>
      <c r="T68" s="16">
        <f t="shared" si="39"/>
        <v>1.9507844777207164</v>
      </c>
      <c r="U68" s="4">
        <v>0.69109399999999999</v>
      </c>
      <c r="V68" s="4">
        <v>2.8556759999999999</v>
      </c>
      <c r="W68" s="16">
        <f t="shared" si="40"/>
        <v>4.1321093802000881</v>
      </c>
      <c r="X68" s="16">
        <f t="shared" si="33"/>
        <v>3.1484874051993987</v>
      </c>
      <c r="Y68" s="18">
        <f t="shared" si="34"/>
        <v>1.1063080824094949</v>
      </c>
    </row>
    <row r="69" spans="1:25">
      <c r="A69" s="33">
        <v>20</v>
      </c>
      <c r="B69" s="52">
        <v>1.2105028584162574</v>
      </c>
      <c r="C69" s="16">
        <v>2.2456958970233307</v>
      </c>
      <c r="D69" s="16">
        <f t="shared" si="35"/>
        <v>1.8551760381313367</v>
      </c>
      <c r="E69" s="4">
        <v>1.1511984847495265</v>
      </c>
      <c r="F69" s="4">
        <v>2.0435460000000001</v>
      </c>
      <c r="G69" s="16">
        <f t="shared" si="36"/>
        <v>1.7751465338704189</v>
      </c>
      <c r="H69" s="4">
        <v>1.1357219999999999</v>
      </c>
      <c r="I69" s="4">
        <v>1.7236419999999999</v>
      </c>
      <c r="J69" s="16">
        <f t="shared" si="37"/>
        <v>1.5176618926110439</v>
      </c>
      <c r="K69" s="16">
        <f t="shared" si="31"/>
        <v>1.7159948215376</v>
      </c>
      <c r="L69" s="18">
        <f t="shared" si="32"/>
        <v>0.17636083298312519</v>
      </c>
      <c r="M69" s="37"/>
      <c r="N69" s="12">
        <v>20</v>
      </c>
      <c r="O69" s="41">
        <v>1.2546646130309389</v>
      </c>
      <c r="P69" s="41">
        <v>5.0053558101760389</v>
      </c>
      <c r="Q69" s="41">
        <f t="shared" si="38"/>
        <v>3.9893974518691646</v>
      </c>
      <c r="R69" s="4">
        <v>1.0222204578807583</v>
      </c>
      <c r="S69" s="4">
        <v>2.4394879999999999</v>
      </c>
      <c r="T69" s="16">
        <f t="shared" si="39"/>
        <v>2.3864597711705797</v>
      </c>
      <c r="U69" s="4">
        <v>0.73162899999999997</v>
      </c>
      <c r="V69" s="4">
        <v>3.0921430000000001</v>
      </c>
      <c r="W69" s="16">
        <f t="shared" si="40"/>
        <v>4.2263811303269829</v>
      </c>
      <c r="X69" s="16">
        <f>AVERAGE(Q69,T69,W69)</f>
        <v>3.5340794511222424</v>
      </c>
      <c r="Y69" s="18">
        <f t="shared" si="34"/>
        <v>1.0009063459300829</v>
      </c>
    </row>
    <row r="70" spans="1:25">
      <c r="A70" s="33">
        <v>24</v>
      </c>
      <c r="B70" s="52">
        <v>1.103614375219631</v>
      </c>
      <c r="C70" s="16">
        <v>2.2218289085545724</v>
      </c>
      <c r="D70" s="16">
        <f t="shared" si="35"/>
        <v>2.0132294019026391</v>
      </c>
      <c r="E70" s="4">
        <v>1.0809222127881914</v>
      </c>
      <c r="F70" s="4">
        <v>1.6802859999999999</v>
      </c>
      <c r="G70" s="16">
        <f t="shared" si="36"/>
        <v>1.5544929876737161</v>
      </c>
      <c r="H70" s="4">
        <v>0.95187500000000003</v>
      </c>
      <c r="I70" s="4">
        <v>1.9217299999999999</v>
      </c>
      <c r="J70" s="16">
        <f t="shared" si="37"/>
        <v>2.018889034799737</v>
      </c>
      <c r="K70" s="16">
        <f t="shared" si="31"/>
        <v>1.862203808125364</v>
      </c>
      <c r="L70" s="18">
        <f t="shared" si="32"/>
        <v>0.26650041206047503</v>
      </c>
      <c r="M70" s="37"/>
      <c r="N70" s="12">
        <v>24</v>
      </c>
      <c r="O70" s="41">
        <v>1.3799295010285406</v>
      </c>
      <c r="P70" s="41">
        <v>6.5974362351288471</v>
      </c>
      <c r="Q70" s="41">
        <f t="shared" si="38"/>
        <v>4.7809951379482785</v>
      </c>
      <c r="R70" s="4">
        <v>1.0441668736922174</v>
      </c>
      <c r="S70" s="4">
        <v>2.7471299999999998</v>
      </c>
      <c r="T70" s="16">
        <f t="shared" si="39"/>
        <v>2.6309300450090265</v>
      </c>
      <c r="U70" s="4">
        <v>0.76198100000000002</v>
      </c>
      <c r="V70" s="4">
        <v>3.5230679999999999</v>
      </c>
      <c r="W70" s="16">
        <f t="shared" si="40"/>
        <v>4.6235641046167819</v>
      </c>
      <c r="X70" s="16">
        <f t="shared" ref="X70:X71" si="41">AVERAGE(Q70,T70,W70)</f>
        <v>4.0118297625246955</v>
      </c>
      <c r="Y70" s="18">
        <f t="shared" si="34"/>
        <v>1.1984820211167524</v>
      </c>
    </row>
    <row r="71" spans="1:25">
      <c r="A71" s="33">
        <v>36</v>
      </c>
      <c r="B71" s="52">
        <v>1.1244589579422832</v>
      </c>
      <c r="C71" s="16">
        <v>3.444328238133548</v>
      </c>
      <c r="D71" s="16">
        <f t="shared" si="35"/>
        <v>3.0630982249779368</v>
      </c>
      <c r="E71" s="4">
        <v>1.2204950689047089</v>
      </c>
      <c r="F71" s="4">
        <v>3.0049959999999998</v>
      </c>
      <c r="G71" s="16">
        <f t="shared" si="36"/>
        <v>2.4621123645314924</v>
      </c>
      <c r="H71" s="4">
        <v>1.051769</v>
      </c>
      <c r="I71" s="4">
        <v>2.4625659999999998</v>
      </c>
      <c r="J71" s="16">
        <f t="shared" si="37"/>
        <v>2.3413563244400621</v>
      </c>
      <c r="K71" s="16">
        <f t="shared" si="31"/>
        <v>2.622188971316497</v>
      </c>
      <c r="L71" s="18">
        <f t="shared" si="32"/>
        <v>0.38658276316703094</v>
      </c>
      <c r="M71" s="37"/>
      <c r="N71" s="12">
        <v>36</v>
      </c>
      <c r="O71" s="41">
        <v>1.3106606435873847</v>
      </c>
      <c r="P71" s="41">
        <v>5.4330304227578035</v>
      </c>
      <c r="Q71" s="41">
        <f t="shared" si="38"/>
        <v>4.1452609791403807</v>
      </c>
      <c r="R71" s="4">
        <v>0.89587169708875125</v>
      </c>
      <c r="S71" s="4">
        <v>3.0053019999999999</v>
      </c>
      <c r="T71" s="16">
        <f t="shared" si="39"/>
        <v>3.3546120608186532</v>
      </c>
      <c r="U71" s="4">
        <v>0.74920100000000001</v>
      </c>
      <c r="V71" s="4">
        <v>3.8264309999999999</v>
      </c>
      <c r="W71" s="16">
        <f t="shared" si="40"/>
        <v>5.1073490291657375</v>
      </c>
      <c r="X71" s="16">
        <f t="shared" si="41"/>
        <v>4.2024073563749242</v>
      </c>
      <c r="Y71" s="18">
        <f t="shared" si="34"/>
        <v>0.87776477565228295</v>
      </c>
    </row>
    <row r="72" spans="1:25" ht="15.75" thickBot="1">
      <c r="A72" s="34">
        <v>48</v>
      </c>
      <c r="B72" s="53">
        <v>1.1577828632159968</v>
      </c>
      <c r="C72" s="20">
        <v>3.063502279431483</v>
      </c>
      <c r="D72" s="20">
        <f t="shared" si="35"/>
        <v>2.6460076209125525</v>
      </c>
      <c r="E72" s="5">
        <v>1.1783031807197439</v>
      </c>
      <c r="F72" s="5">
        <v>2.4255870000000002</v>
      </c>
      <c r="G72" s="20">
        <f t="shared" si="36"/>
        <v>2.0585423511446153</v>
      </c>
      <c r="H72" s="5">
        <v>1.0261119999999999</v>
      </c>
      <c r="I72" s="5">
        <v>2.2492459999999999</v>
      </c>
      <c r="J72" s="20">
        <f t="shared" si="37"/>
        <v>2.1920082797979168</v>
      </c>
      <c r="K72" s="20">
        <f t="shared" si="31"/>
        <v>2.2988527506183614</v>
      </c>
      <c r="L72" s="22">
        <f t="shared" si="32"/>
        <v>0.30796211861941075</v>
      </c>
      <c r="M72" s="37"/>
      <c r="N72" s="19">
        <v>48</v>
      </c>
      <c r="O72" s="42">
        <v>1.5995823814593908</v>
      </c>
      <c r="P72" s="42">
        <v>6.993195487071425</v>
      </c>
      <c r="Q72" s="42">
        <f t="shared" si="38"/>
        <v>4.3718882929250142</v>
      </c>
      <c r="R72" s="5">
        <v>0.98855938389196085</v>
      </c>
      <c r="S72" s="5">
        <v>2.8742909999999999</v>
      </c>
      <c r="T72" s="20">
        <f t="shared" si="39"/>
        <v>2.9075552231206472</v>
      </c>
      <c r="U72" s="5">
        <v>0.59664499999999998</v>
      </c>
      <c r="V72" s="5">
        <v>3.6574770000000001</v>
      </c>
      <c r="W72" s="20">
        <f t="shared" si="40"/>
        <v>6.1300723210619381</v>
      </c>
      <c r="X72" s="20">
        <f>AVERAGE(Q72,T72,W72)</f>
        <v>4.4698386123692</v>
      </c>
      <c r="Y72" s="22">
        <f t="shared" si="34"/>
        <v>1.613489947424652</v>
      </c>
    </row>
  </sheetData>
  <mergeCells count="42">
    <mergeCell ref="R59:T59"/>
    <mergeCell ref="U59:W59"/>
    <mergeCell ref="R43:T43"/>
    <mergeCell ref="U43:W43"/>
    <mergeCell ref="A58:L58"/>
    <mergeCell ref="N58:Y58"/>
    <mergeCell ref="A59:A60"/>
    <mergeCell ref="B59:D59"/>
    <mergeCell ref="E59:G59"/>
    <mergeCell ref="H59:J59"/>
    <mergeCell ref="N59:N60"/>
    <mergeCell ref="O59:Q59"/>
    <mergeCell ref="A43:A44"/>
    <mergeCell ref="B43:D43"/>
    <mergeCell ref="E43:G43"/>
    <mergeCell ref="H43:J43"/>
    <mergeCell ref="N43:N44"/>
    <mergeCell ref="O43:Q43"/>
    <mergeCell ref="N26:Y26"/>
    <mergeCell ref="N27:N28"/>
    <mergeCell ref="O27:Q27"/>
    <mergeCell ref="R27:T27"/>
    <mergeCell ref="U27:W27"/>
    <mergeCell ref="A42:L42"/>
    <mergeCell ref="N42:Y42"/>
    <mergeCell ref="A26:L26"/>
    <mergeCell ref="A27:A28"/>
    <mergeCell ref="B27:D27"/>
    <mergeCell ref="E27:G27"/>
    <mergeCell ref="H27:J27"/>
    <mergeCell ref="A6:AB8"/>
    <mergeCell ref="A1:AB5"/>
    <mergeCell ref="E11:G11"/>
    <mergeCell ref="H11:J11"/>
    <mergeCell ref="A10:L10"/>
    <mergeCell ref="B11:D11"/>
    <mergeCell ref="A11:A12"/>
    <mergeCell ref="N10:Y10"/>
    <mergeCell ref="N11:N12"/>
    <mergeCell ref="O11:Q11"/>
    <mergeCell ref="R11:T11"/>
    <mergeCell ref="U11:W11"/>
  </mergeCells>
  <pageMargins left="0.7" right="0.7" top="0.75" bottom="0.75" header="0.3" footer="0.3"/>
  <pageSetup paperSize="9" orientation="portrait" verticalDpi="5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3"/>
  <sheetViews>
    <sheetView workbookViewId="0">
      <selection sqref="A1:AB5"/>
    </sheetView>
  </sheetViews>
  <sheetFormatPr baseColWidth="10" defaultColWidth="10.28515625" defaultRowHeight="15"/>
  <cols>
    <col min="1" max="1" width="10.28515625" style="37"/>
    <col min="2" max="2" width="21.7109375" style="37" customWidth="1"/>
    <col min="3" max="3" width="18.85546875" style="37" customWidth="1"/>
    <col min="4" max="26" width="10.28515625" style="37"/>
    <col min="27" max="27" width="21" style="37" customWidth="1"/>
    <col min="28" max="16384" width="10.28515625" style="37"/>
  </cols>
  <sheetData>
    <row r="1" spans="1:28">
      <c r="A1" s="322" t="s">
        <v>18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4"/>
    </row>
    <row r="2" spans="1:28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7"/>
    </row>
    <row r="3" spans="1:28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7"/>
    </row>
    <row r="4" spans="1:28">
      <c r="A4" s="325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7"/>
    </row>
    <row r="5" spans="1:28" ht="73.5" customHeight="1" thickBo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30"/>
    </row>
    <row r="6" spans="1:28" ht="14.25" customHeight="1">
      <c r="A6" s="313" t="s">
        <v>90</v>
      </c>
      <c r="B6" s="314"/>
      <c r="C6" s="314"/>
      <c r="D6" s="314"/>
      <c r="E6" s="314"/>
      <c r="F6" s="314"/>
      <c r="G6" s="314"/>
      <c r="H6" s="314"/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5"/>
    </row>
    <row r="7" spans="1:28" ht="14.25" customHeight="1">
      <c r="A7" s="316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8"/>
    </row>
    <row r="8" spans="1:28" ht="34.5" customHeight="1" thickBot="1">
      <c r="A8" s="319"/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1"/>
    </row>
    <row r="9" spans="1:28" ht="24" thickBot="1">
      <c r="A9" s="344" t="s">
        <v>0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45"/>
      <c r="R9" s="345"/>
      <c r="S9" s="345"/>
      <c r="T9" s="345"/>
      <c r="U9" s="345"/>
      <c r="V9" s="345"/>
      <c r="W9" s="345"/>
      <c r="X9" s="345"/>
      <c r="Y9" s="345"/>
      <c r="Z9" s="345"/>
      <c r="AA9" s="345"/>
      <c r="AB9" s="346"/>
    </row>
    <row r="10" spans="1:28" ht="15.75" thickBot="1">
      <c r="A10" s="59"/>
      <c r="B10" s="60" t="s">
        <v>19</v>
      </c>
      <c r="C10" s="61"/>
      <c r="D10" s="2"/>
      <c r="E10" s="347" t="s">
        <v>20</v>
      </c>
      <c r="F10" s="348"/>
      <c r="G10" s="348"/>
      <c r="H10" s="348"/>
      <c r="I10" s="348"/>
      <c r="J10" s="348"/>
      <c r="K10" s="348"/>
      <c r="L10" s="349"/>
      <c r="M10" s="347" t="s">
        <v>20</v>
      </c>
      <c r="N10" s="348"/>
      <c r="O10" s="348"/>
      <c r="P10" s="348"/>
      <c r="Q10" s="348"/>
      <c r="R10" s="348"/>
      <c r="S10" s="348"/>
      <c r="T10" s="349"/>
      <c r="U10" s="347" t="s">
        <v>20</v>
      </c>
      <c r="V10" s="348"/>
      <c r="W10" s="348"/>
      <c r="X10" s="348"/>
      <c r="Y10" s="348"/>
      <c r="Z10" s="348"/>
      <c r="AA10" s="348"/>
      <c r="AB10" s="349"/>
    </row>
    <row r="11" spans="1:28" ht="15.75" thickBot="1">
      <c r="A11" s="62"/>
      <c r="B11" s="350" t="s">
        <v>21</v>
      </c>
      <c r="C11" s="351"/>
      <c r="D11" s="2"/>
      <c r="E11" s="63" t="s">
        <v>22</v>
      </c>
      <c r="F11" s="64"/>
      <c r="G11" s="64"/>
      <c r="H11" s="65"/>
      <c r="I11" s="63" t="s">
        <v>23</v>
      </c>
      <c r="J11" s="64"/>
      <c r="K11" s="64"/>
      <c r="L11" s="65"/>
      <c r="M11" s="66" t="s">
        <v>22</v>
      </c>
      <c r="N11" s="67"/>
      <c r="O11" s="67"/>
      <c r="P11" s="68"/>
      <c r="Q11" s="66" t="s">
        <v>23</v>
      </c>
      <c r="R11" s="67"/>
      <c r="S11" s="67"/>
      <c r="T11" s="68"/>
      <c r="U11" s="63" t="s">
        <v>22</v>
      </c>
      <c r="V11" s="64"/>
      <c r="W11" s="64"/>
      <c r="X11" s="65"/>
      <c r="Y11" s="63" t="s">
        <v>23</v>
      </c>
      <c r="Z11" s="64"/>
      <c r="AA11" s="64"/>
      <c r="AB11" s="65"/>
    </row>
    <row r="12" spans="1:28" ht="30.75" thickBot="1">
      <c r="A12" s="69" t="s">
        <v>24</v>
      </c>
      <c r="B12" s="70" t="s">
        <v>25</v>
      </c>
      <c r="C12" s="71" t="s">
        <v>9</v>
      </c>
      <c r="D12" s="2"/>
      <c r="E12" s="72" t="s">
        <v>24</v>
      </c>
      <c r="F12" s="72" t="s">
        <v>26</v>
      </c>
      <c r="G12" s="72" t="s">
        <v>27</v>
      </c>
      <c r="H12" s="72" t="s">
        <v>28</v>
      </c>
      <c r="I12" s="72" t="s">
        <v>24</v>
      </c>
      <c r="J12" s="72" t="s">
        <v>26</v>
      </c>
      <c r="K12" s="72" t="s">
        <v>27</v>
      </c>
      <c r="L12" s="73" t="s">
        <v>28</v>
      </c>
      <c r="M12" s="69" t="s">
        <v>24</v>
      </c>
      <c r="N12" s="69" t="s">
        <v>26</v>
      </c>
      <c r="O12" s="69" t="s">
        <v>27</v>
      </c>
      <c r="P12" s="69" t="s">
        <v>28</v>
      </c>
      <c r="Q12" s="69" t="s">
        <v>24</v>
      </c>
      <c r="R12" s="69" t="s">
        <v>26</v>
      </c>
      <c r="S12" s="69" t="s">
        <v>27</v>
      </c>
      <c r="T12" s="74" t="s">
        <v>28</v>
      </c>
      <c r="U12" s="72" t="s">
        <v>24</v>
      </c>
      <c r="V12" s="72" t="s">
        <v>26</v>
      </c>
      <c r="W12" s="72" t="s">
        <v>27</v>
      </c>
      <c r="X12" s="72" t="s">
        <v>28</v>
      </c>
      <c r="Y12" s="72" t="s">
        <v>24</v>
      </c>
      <c r="Z12" s="72" t="s">
        <v>26</v>
      </c>
      <c r="AA12" s="72" t="s">
        <v>27</v>
      </c>
      <c r="AB12" s="73" t="s">
        <v>28</v>
      </c>
    </row>
    <row r="13" spans="1:28">
      <c r="A13" s="75" t="s">
        <v>29</v>
      </c>
      <c r="B13" s="76">
        <v>1</v>
      </c>
      <c r="C13" s="77">
        <v>0</v>
      </c>
      <c r="D13" s="2"/>
      <c r="E13" s="78" t="s">
        <v>29</v>
      </c>
      <c r="F13" s="79">
        <v>33.224388122558594</v>
      </c>
      <c r="G13" s="79">
        <v>33.504352569580078</v>
      </c>
      <c r="H13" s="79">
        <v>33.208965301513672</v>
      </c>
      <c r="I13" s="78" t="s">
        <v>29</v>
      </c>
      <c r="J13" s="79">
        <v>28.944131851196289</v>
      </c>
      <c r="K13" s="79">
        <v>29.009666442871094</v>
      </c>
      <c r="L13" s="80">
        <v>29.040388107299805</v>
      </c>
      <c r="M13" s="81" t="s">
        <v>29</v>
      </c>
      <c r="N13" s="82">
        <v>33.312568664550781</v>
      </c>
      <c r="O13" s="82">
        <v>33.356658935546875</v>
      </c>
      <c r="P13" s="82">
        <v>33.540873209635414</v>
      </c>
      <c r="Q13" s="81" t="s">
        <v>29</v>
      </c>
      <c r="R13" s="82">
        <v>28.998062133789063</v>
      </c>
      <c r="S13" s="82">
        <v>29.025027275085449</v>
      </c>
      <c r="T13" s="83">
        <v>29.722653388977051</v>
      </c>
      <c r="U13" s="78" t="s">
        <v>29</v>
      </c>
      <c r="V13" s="79">
        <v>33.349492073059082</v>
      </c>
      <c r="W13" s="79">
        <v>33.402712504069008</v>
      </c>
      <c r="X13" s="79"/>
      <c r="Y13" s="78" t="s">
        <v>29</v>
      </c>
      <c r="Z13" s="79">
        <v>28.994221925735474</v>
      </c>
      <c r="AA13" s="79">
        <v>29.19943380355835</v>
      </c>
      <c r="AB13" s="80">
        <v>29.257569313049316</v>
      </c>
    </row>
    <row r="14" spans="1:28">
      <c r="A14" s="84" t="s">
        <v>30</v>
      </c>
      <c r="B14" s="76">
        <v>1.46064075836898</v>
      </c>
      <c r="C14" s="77">
        <v>2.5046438580177435E-2</v>
      </c>
      <c r="D14" s="2"/>
      <c r="E14" s="78" t="s">
        <v>30</v>
      </c>
      <c r="F14" s="79">
        <v>32.554855346679688</v>
      </c>
      <c r="G14" s="79">
        <v>32.55035400390625</v>
      </c>
      <c r="H14" s="79">
        <v>32.515628814697266</v>
      </c>
      <c r="I14" s="78" t="s">
        <v>30</v>
      </c>
      <c r="J14" s="79">
        <v>28.674983978271484</v>
      </c>
      <c r="K14" s="79">
        <v>28.733539581298828</v>
      </c>
      <c r="L14" s="80">
        <v>28.719415664672852</v>
      </c>
      <c r="M14" s="81" t="s">
        <v>30</v>
      </c>
      <c r="N14" s="82">
        <v>32.540279388427734</v>
      </c>
      <c r="O14" s="82">
        <v>32.532991409301758</v>
      </c>
      <c r="P14" s="82">
        <v>33.034305572509766</v>
      </c>
      <c r="Q14" s="81" t="s">
        <v>30</v>
      </c>
      <c r="R14" s="82">
        <v>28.709313074747723</v>
      </c>
      <c r="S14" s="82">
        <v>28.72647762298584</v>
      </c>
      <c r="T14" s="83">
        <v>29.835363388061523</v>
      </c>
      <c r="U14" s="78" t="s">
        <v>30</v>
      </c>
      <c r="V14" s="79">
        <v>32.544620037078857</v>
      </c>
      <c r="W14" s="79">
        <v>32.65831995010376</v>
      </c>
      <c r="X14" s="79"/>
      <c r="Y14" s="78" t="s">
        <v>30</v>
      </c>
      <c r="Z14" s="79">
        <v>28.71107856432597</v>
      </c>
      <c r="AA14" s="79">
        <v>29.003699064254761</v>
      </c>
      <c r="AB14" s="80">
        <v>29.096106211344402</v>
      </c>
    </row>
    <row r="15" spans="1:28">
      <c r="A15" s="84" t="s">
        <v>31</v>
      </c>
      <c r="B15" s="76">
        <v>1.7807764644738764</v>
      </c>
      <c r="C15" s="77">
        <v>5.1545888365641536E-2</v>
      </c>
      <c r="D15" s="2"/>
      <c r="E15" s="78" t="s">
        <v>31</v>
      </c>
      <c r="F15" s="79">
        <v>32.432334899902344</v>
      </c>
      <c r="G15" s="79">
        <v>32.247547149658203</v>
      </c>
      <c r="H15" s="79">
        <v>32.653053283691406</v>
      </c>
      <c r="I15" s="78" t="s">
        <v>31</v>
      </c>
      <c r="J15" s="79">
        <v>28.974233627319336</v>
      </c>
      <c r="K15" s="79">
        <v>28.855922698974609</v>
      </c>
      <c r="L15" s="80">
        <v>28.93670654296875</v>
      </c>
      <c r="M15" s="81" t="s">
        <v>31</v>
      </c>
      <c r="N15" s="82">
        <v>32.444311777750649</v>
      </c>
      <c r="O15" s="82">
        <v>32.450300216674805</v>
      </c>
      <c r="P15" s="82">
        <v>32.37261962890625</v>
      </c>
      <c r="Q15" s="81" t="s">
        <v>31</v>
      </c>
      <c r="R15" s="82">
        <v>28.922287623087566</v>
      </c>
      <c r="S15" s="82">
        <v>28.89631462097168</v>
      </c>
      <c r="T15" s="83">
        <v>29.477535247802734</v>
      </c>
      <c r="U15" s="78" t="s">
        <v>31</v>
      </c>
      <c r="V15" s="79">
        <v>32.393623510996498</v>
      </c>
      <c r="W15" s="79">
        <v>32.430880069732666</v>
      </c>
      <c r="X15" s="79"/>
      <c r="Y15" s="78" t="s">
        <v>31</v>
      </c>
      <c r="Z15" s="79">
        <v>28.912189642588299</v>
      </c>
      <c r="AA15" s="79">
        <v>29.041619777679443</v>
      </c>
      <c r="AB15" s="80">
        <v>29.090054829915363</v>
      </c>
    </row>
    <row r="16" spans="1:28">
      <c r="A16" s="84" t="s">
        <v>32</v>
      </c>
      <c r="B16" s="76">
        <v>2.4680464737465839</v>
      </c>
      <c r="C16" s="77">
        <v>0.14947150459466876</v>
      </c>
      <c r="D16" s="2"/>
      <c r="E16" s="78" t="s">
        <v>32</v>
      </c>
      <c r="F16" s="79">
        <v>32.0712890625</v>
      </c>
      <c r="G16" s="79">
        <v>32.035976409912109</v>
      </c>
      <c r="H16" s="79">
        <v>32.053939819335938</v>
      </c>
      <c r="I16" s="78" t="s">
        <v>32</v>
      </c>
      <c r="J16" s="79">
        <v>29.019191741943359</v>
      </c>
      <c r="K16" s="79">
        <v>29.072032928466797</v>
      </c>
      <c r="L16" s="80">
        <v>29.181690216064453</v>
      </c>
      <c r="M16" s="81" t="s">
        <v>32</v>
      </c>
      <c r="N16" s="82">
        <v>32.053735097249351</v>
      </c>
      <c r="O16" s="82">
        <v>32.044958114624023</v>
      </c>
      <c r="P16" s="82">
        <v>32.345964431762695</v>
      </c>
      <c r="Q16" s="81" t="s">
        <v>32</v>
      </c>
      <c r="R16" s="82">
        <v>29.090971628824871</v>
      </c>
      <c r="S16" s="82">
        <v>29.126861572265625</v>
      </c>
      <c r="T16" s="83">
        <v>29.416268348693848</v>
      </c>
      <c r="U16" s="78" t="s">
        <v>32</v>
      </c>
      <c r="V16" s="79">
        <v>32.051489671071373</v>
      </c>
      <c r="W16" s="79">
        <v>32.120209693908691</v>
      </c>
      <c r="X16" s="79"/>
      <c r="Y16" s="78" t="s">
        <v>32</v>
      </c>
      <c r="Z16" s="79">
        <v>29.077264467875164</v>
      </c>
      <c r="AA16" s="79">
        <v>29.199213266372681</v>
      </c>
      <c r="AB16" s="80">
        <v>29.223330497741699</v>
      </c>
    </row>
    <row r="17" spans="1:28">
      <c r="A17" s="84" t="s">
        <v>33</v>
      </c>
      <c r="B17" s="76">
        <v>3.0507204166632436</v>
      </c>
      <c r="C17" s="77">
        <v>9.4349052652035803E-2</v>
      </c>
      <c r="D17" s="2"/>
      <c r="E17" s="78" t="s">
        <v>33</v>
      </c>
      <c r="F17" s="79">
        <v>31.748788833618164</v>
      </c>
      <c r="G17" s="79">
        <v>31.716318130493164</v>
      </c>
      <c r="H17" s="79">
        <v>31.850852966308594</v>
      </c>
      <c r="I17" s="78" t="s">
        <v>33</v>
      </c>
      <c r="J17" s="79">
        <v>29.076684951782227</v>
      </c>
      <c r="K17" s="79">
        <v>29.007427215576172</v>
      </c>
      <c r="L17" s="80">
        <v>29.158786773681641</v>
      </c>
      <c r="M17" s="81" t="s">
        <v>33</v>
      </c>
      <c r="N17" s="82">
        <v>31.771986643473308</v>
      </c>
      <c r="O17" s="82">
        <v>31.783585548400879</v>
      </c>
      <c r="P17" s="82">
        <v>33.023581186930336</v>
      </c>
      <c r="Q17" s="81" t="s">
        <v>33</v>
      </c>
      <c r="R17" s="82">
        <v>29.080966313680012</v>
      </c>
      <c r="S17" s="82">
        <v>29.083106994628906</v>
      </c>
      <c r="T17" s="83">
        <v>30.624378204345703</v>
      </c>
      <c r="U17" s="78" t="s">
        <v>33</v>
      </c>
      <c r="V17" s="79">
        <v>31.75516978899638</v>
      </c>
      <c r="W17" s="79">
        <v>32.093584458033241</v>
      </c>
      <c r="X17" s="79"/>
      <c r="Y17" s="78" t="s">
        <v>33</v>
      </c>
      <c r="Z17" s="79">
        <v>29.062046368916828</v>
      </c>
      <c r="AA17" s="79">
        <v>29.468424797058105</v>
      </c>
      <c r="AB17" s="80">
        <v>29.596864064534504</v>
      </c>
    </row>
    <row r="18" spans="1:28">
      <c r="A18" s="84" t="s">
        <v>34</v>
      </c>
      <c r="B18" s="76">
        <v>4.2411050561447814</v>
      </c>
      <c r="C18" s="77">
        <v>0.28008901823948623</v>
      </c>
      <c r="D18" s="2"/>
      <c r="E18" s="78" t="s">
        <v>34</v>
      </c>
      <c r="F18" s="79">
        <v>31.551654815673828</v>
      </c>
      <c r="G18" s="79">
        <v>31.047683715820312</v>
      </c>
      <c r="H18" s="79">
        <v>31.385107040405273</v>
      </c>
      <c r="I18" s="78" t="s">
        <v>34</v>
      </c>
      <c r="J18" s="79">
        <v>29.102052688598633</v>
      </c>
      <c r="K18" s="79">
        <v>29.018770217895508</v>
      </c>
      <c r="L18" s="80">
        <v>29.187994003295898</v>
      </c>
      <c r="M18" s="81" t="s">
        <v>34</v>
      </c>
      <c r="N18" s="82">
        <v>31.328148523966473</v>
      </c>
      <c r="O18" s="82">
        <v>31.216395378112793</v>
      </c>
      <c r="P18" s="82">
        <v>31.91703987121582</v>
      </c>
      <c r="Q18" s="81" t="s">
        <v>34</v>
      </c>
      <c r="R18" s="82">
        <v>29.102938969930012</v>
      </c>
      <c r="S18" s="82">
        <v>29.103382110595703</v>
      </c>
      <c r="T18" s="83">
        <v>29.684667587280273</v>
      </c>
      <c r="U18" s="78" t="s">
        <v>34</v>
      </c>
      <c r="V18" s="79">
        <v>31.285970608393352</v>
      </c>
      <c r="W18" s="79">
        <v>31.39155650138855</v>
      </c>
      <c r="X18" s="79"/>
      <c r="Y18" s="78" t="s">
        <v>34</v>
      </c>
      <c r="Z18" s="79">
        <v>29.081785996754963</v>
      </c>
      <c r="AA18" s="79">
        <v>29.248703479766846</v>
      </c>
      <c r="AB18" s="80">
        <v>29.297143936157227</v>
      </c>
    </row>
    <row r="19" spans="1:28">
      <c r="A19" s="84" t="s">
        <v>35</v>
      </c>
      <c r="B19" s="76">
        <v>4.6370748880981276</v>
      </c>
      <c r="C19" s="77">
        <v>0.48768935046131229</v>
      </c>
      <c r="D19" s="2"/>
      <c r="E19" s="78" t="s">
        <v>35</v>
      </c>
      <c r="F19" s="79">
        <v>30.943038940429688</v>
      </c>
      <c r="G19" s="79">
        <v>30.978925704956055</v>
      </c>
      <c r="H19" s="79">
        <v>31.044931411743164</v>
      </c>
      <c r="I19" s="78" t="s">
        <v>35</v>
      </c>
      <c r="J19" s="79">
        <v>28.905427932739258</v>
      </c>
      <c r="K19" s="79">
        <v>28.907331466674805</v>
      </c>
      <c r="L19" s="80">
        <v>29.08067512512207</v>
      </c>
      <c r="M19" s="81" t="s">
        <v>35</v>
      </c>
      <c r="N19" s="82">
        <v>30.988965352376301</v>
      </c>
      <c r="O19" s="82"/>
      <c r="P19" s="82">
        <v>32.015488942464195</v>
      </c>
      <c r="Q19" s="81" t="s">
        <v>35</v>
      </c>
      <c r="R19" s="82">
        <v>28.964478174845379</v>
      </c>
      <c r="S19" s="82">
        <v>28.994003295898437</v>
      </c>
      <c r="T19" s="83">
        <v>29.953775405883789</v>
      </c>
      <c r="U19" s="78" t="s">
        <v>35</v>
      </c>
      <c r="V19" s="79">
        <v>30.980714639027912</v>
      </c>
      <c r="W19" s="79">
        <v>31.262818654378258</v>
      </c>
      <c r="X19" s="79"/>
      <c r="Y19" s="78" t="s">
        <v>35</v>
      </c>
      <c r="Z19" s="79">
        <v>28.942810217539471</v>
      </c>
      <c r="AA19" s="79">
        <v>29.233946323394775</v>
      </c>
      <c r="AB19" s="80">
        <v>29.313927332560223</v>
      </c>
    </row>
    <row r="20" spans="1:28">
      <c r="A20" s="84" t="s">
        <v>36</v>
      </c>
      <c r="B20" s="76">
        <v>8.3218950867617352</v>
      </c>
      <c r="C20" s="77">
        <v>1.5308056947673372</v>
      </c>
      <c r="D20" s="2"/>
      <c r="E20" s="78" t="s">
        <v>36</v>
      </c>
      <c r="F20" s="79">
        <v>30.161993026733398</v>
      </c>
      <c r="G20" s="79">
        <v>30.378952026367188</v>
      </c>
      <c r="H20" s="79">
        <v>30.40728759765625</v>
      </c>
      <c r="I20" s="78" t="s">
        <v>36</v>
      </c>
      <c r="J20" s="79">
        <v>29.306802749633789</v>
      </c>
      <c r="K20" s="79">
        <v>29.391366958618164</v>
      </c>
      <c r="L20" s="80">
        <v>29.459278106689453</v>
      </c>
      <c r="M20" s="81" t="s">
        <v>36</v>
      </c>
      <c r="N20" s="82">
        <v>30.316077550252277</v>
      </c>
      <c r="O20" s="82">
        <v>30.393119812011719</v>
      </c>
      <c r="P20" s="82">
        <v>32.001232782999672</v>
      </c>
      <c r="Q20" s="81" t="s">
        <v>36</v>
      </c>
      <c r="R20" s="82">
        <v>29.385815938313801</v>
      </c>
      <c r="S20" s="82">
        <v>29.425322532653809</v>
      </c>
      <c r="T20" s="83">
        <v>29.81787109375</v>
      </c>
      <c r="U20" s="78" t="s">
        <v>36</v>
      </c>
      <c r="V20" s="79">
        <v>30.312535603841145</v>
      </c>
      <c r="W20" s="79">
        <v>30.795148054758705</v>
      </c>
      <c r="X20" s="79"/>
      <c r="Y20" s="78" t="s">
        <v>36</v>
      </c>
      <c r="Z20" s="79">
        <v>29.37732704480489</v>
      </c>
      <c r="AA20" s="79">
        <v>29.523459672927856</v>
      </c>
      <c r="AB20" s="80">
        <v>29.556172053019207</v>
      </c>
    </row>
    <row r="21" spans="1:28">
      <c r="A21" s="84" t="s">
        <v>37</v>
      </c>
      <c r="B21" s="76">
        <v>8.6782860403808275</v>
      </c>
      <c r="C21" s="77">
        <v>1.5564112005739714</v>
      </c>
      <c r="D21" s="2"/>
      <c r="E21" s="78" t="s">
        <v>37</v>
      </c>
      <c r="F21" s="79">
        <v>30.420249938964844</v>
      </c>
      <c r="G21" s="79">
        <v>30.389791488647461</v>
      </c>
      <c r="H21" s="79">
        <v>30.642681121826172</v>
      </c>
      <c r="I21" s="78" t="s">
        <v>37</v>
      </c>
      <c r="J21" s="79">
        <v>29.676654815673828</v>
      </c>
      <c r="K21" s="79">
        <v>29.504241943359375</v>
      </c>
      <c r="L21" s="80">
        <v>29.573818206787109</v>
      </c>
      <c r="M21" s="81" t="s">
        <v>37</v>
      </c>
      <c r="N21" s="82">
        <v>30.484240849812824</v>
      </c>
      <c r="O21" s="82">
        <v>30.516236305236816</v>
      </c>
      <c r="P21" s="82">
        <v>32.259742736816406</v>
      </c>
      <c r="Q21" s="81" t="s">
        <v>37</v>
      </c>
      <c r="R21" s="82">
        <v>29.58490498860677</v>
      </c>
      <c r="S21" s="82">
        <v>29.539030075073242</v>
      </c>
      <c r="T21" s="83">
        <v>30.295452117919922</v>
      </c>
      <c r="U21" s="78" t="s">
        <v>37</v>
      </c>
      <c r="V21" s="79">
        <v>30.452629645665485</v>
      </c>
      <c r="W21" s="79">
        <v>30.952112913131714</v>
      </c>
      <c r="X21" s="79"/>
      <c r="Y21" s="78" t="s">
        <v>37</v>
      </c>
      <c r="Z21" s="79">
        <v>29.576207955678303</v>
      </c>
      <c r="AA21" s="79">
        <v>29.728135585784912</v>
      </c>
      <c r="AB21" s="80">
        <v>29.791170756022137</v>
      </c>
    </row>
    <row r="22" spans="1:28">
      <c r="A22" s="84" t="s">
        <v>38</v>
      </c>
      <c r="B22" s="76">
        <v>9.905115127632321</v>
      </c>
      <c r="C22" s="77">
        <v>1.6369652937153616</v>
      </c>
      <c r="D22" s="2"/>
      <c r="E22" s="78" t="s">
        <v>38</v>
      </c>
      <c r="F22" s="79">
        <v>30.045768737792969</v>
      </c>
      <c r="G22" s="79">
        <v>29.99577522277832</v>
      </c>
      <c r="H22" s="79">
        <v>30.040781021118164</v>
      </c>
      <c r="I22" s="78" t="s">
        <v>38</v>
      </c>
      <c r="J22" s="79">
        <v>29.198236465454102</v>
      </c>
      <c r="K22" s="79">
        <v>29.3184814453125</v>
      </c>
      <c r="L22" s="80">
        <v>29.376955032348633</v>
      </c>
      <c r="M22" s="81" t="s">
        <v>38</v>
      </c>
      <c r="N22" s="82">
        <v>30.027441660563152</v>
      </c>
      <c r="O22" s="82">
        <v>30.018278121948242</v>
      </c>
      <c r="P22" s="82">
        <v>31.912139256795246</v>
      </c>
      <c r="Q22" s="81" t="s">
        <v>38</v>
      </c>
      <c r="R22" s="82">
        <v>29.29789098103841</v>
      </c>
      <c r="S22" s="82">
        <v>29.347718238830566</v>
      </c>
      <c r="T22" s="83">
        <v>29.903783798217773</v>
      </c>
      <c r="U22" s="78" t="s">
        <v>38</v>
      </c>
      <c r="V22" s="79">
        <v>30.021815935770672</v>
      </c>
      <c r="W22" s="79">
        <v>30.491743405659992</v>
      </c>
      <c r="X22" s="79"/>
      <c r="Y22" s="78" t="s">
        <v>38</v>
      </c>
      <c r="Z22" s="79">
        <v>29.290581782658894</v>
      </c>
      <c r="AA22" s="79">
        <v>29.486734628677368</v>
      </c>
      <c r="AB22" s="80">
        <v>29.533073425292969</v>
      </c>
    </row>
    <row r="23" spans="1:28">
      <c r="A23" s="84" t="s">
        <v>39</v>
      </c>
      <c r="B23" s="76">
        <v>9.6024457111977473</v>
      </c>
      <c r="C23" s="77">
        <v>1.6761898772728594</v>
      </c>
      <c r="D23" s="2"/>
      <c r="E23" s="78" t="s">
        <v>39</v>
      </c>
      <c r="F23" s="79">
        <v>29.549541473388672</v>
      </c>
      <c r="G23" s="79">
        <v>29.691139221191406</v>
      </c>
      <c r="H23" s="79">
        <v>29.625574111938477</v>
      </c>
      <c r="I23" s="78" t="s">
        <v>39</v>
      </c>
      <c r="J23" s="79">
        <v>28.969760894775391</v>
      </c>
      <c r="K23" s="79">
        <v>28.807975769042969</v>
      </c>
      <c r="L23" s="80">
        <v>28.968427658081055</v>
      </c>
      <c r="M23" s="81" t="s">
        <v>39</v>
      </c>
      <c r="N23" s="82">
        <v>29.622084935506184</v>
      </c>
      <c r="O23" s="82">
        <v>29.658356666564941</v>
      </c>
      <c r="P23" s="82">
        <v>31.245657602945965</v>
      </c>
      <c r="Q23" s="81" t="s">
        <v>39</v>
      </c>
      <c r="R23" s="82">
        <v>28.915388107299805</v>
      </c>
      <c r="S23" s="82">
        <v>28.888201713562012</v>
      </c>
      <c r="T23" s="83">
        <v>29.495006561279297</v>
      </c>
      <c r="U23" s="78" t="s">
        <v>39</v>
      </c>
      <c r="V23" s="79">
        <v>29.6302805741628</v>
      </c>
      <c r="W23" s="79">
        <v>30.055181900660198</v>
      </c>
      <c r="X23" s="79"/>
      <c r="Y23" s="78" t="s">
        <v>39</v>
      </c>
      <c r="Z23" s="79">
        <v>28.895331621170044</v>
      </c>
      <c r="AA23" s="79">
        <v>29.039902925491333</v>
      </c>
      <c r="AB23" s="80"/>
    </row>
    <row r="24" spans="1:28" ht="15.75" thickBot="1">
      <c r="A24" s="85" t="s">
        <v>40</v>
      </c>
      <c r="B24" s="86">
        <v>8.3984865656971692</v>
      </c>
      <c r="C24" s="87">
        <v>1.3214981544800095</v>
      </c>
      <c r="D24" s="3"/>
      <c r="E24" s="88" t="s">
        <v>40</v>
      </c>
      <c r="F24" s="89">
        <v>29.515851974487305</v>
      </c>
      <c r="G24" s="89">
        <v>29.649772644042969</v>
      </c>
      <c r="H24" s="89">
        <v>29.759111404418945</v>
      </c>
      <c r="I24" s="88" t="s">
        <v>40</v>
      </c>
      <c r="J24" s="89">
        <v>28.660722732543945</v>
      </c>
      <c r="K24" s="89">
        <v>28.727298736572266</v>
      </c>
      <c r="L24" s="90">
        <v>28.62431526184082</v>
      </c>
      <c r="M24" s="91" t="s">
        <v>40</v>
      </c>
      <c r="N24" s="92">
        <v>29.641578674316406</v>
      </c>
      <c r="O24" s="92">
        <v>29.704442024230957</v>
      </c>
      <c r="P24" s="92">
        <v>31.294246037801106</v>
      </c>
      <c r="Q24" s="91" t="s">
        <v>40</v>
      </c>
      <c r="R24" s="92">
        <v>28.670778910319012</v>
      </c>
      <c r="S24" s="92">
        <v>28.675806999206543</v>
      </c>
      <c r="T24" s="93">
        <v>29.3419189453125</v>
      </c>
      <c r="U24" s="88" t="s">
        <v>40</v>
      </c>
      <c r="V24" s="89">
        <v>29.627911329269409</v>
      </c>
      <c r="W24" s="89">
        <v>30.101893027623493</v>
      </c>
      <c r="X24" s="89"/>
      <c r="Y24" s="88" t="s">
        <v>40</v>
      </c>
      <c r="Z24" s="89">
        <v>28.683651844660442</v>
      </c>
      <c r="AA24" s="89">
        <v>28.842334985733032</v>
      </c>
      <c r="AB24" s="90">
        <v>28.897844314575195</v>
      </c>
    </row>
    <row r="25" spans="1:28" ht="15.75" thickBot="1"/>
    <row r="26" spans="1:28" ht="24" thickBot="1">
      <c r="A26" s="344" t="s">
        <v>12</v>
      </c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45"/>
      <c r="T26" s="345"/>
      <c r="U26" s="345"/>
      <c r="V26" s="345"/>
      <c r="W26" s="345"/>
      <c r="X26" s="345"/>
      <c r="Y26" s="345"/>
      <c r="Z26" s="345"/>
      <c r="AA26" s="345"/>
      <c r="AB26" s="346"/>
    </row>
    <row r="27" spans="1:28" ht="15.75" thickBot="1">
      <c r="A27" s="59"/>
      <c r="B27" s="60" t="s">
        <v>19</v>
      </c>
      <c r="C27" s="61"/>
      <c r="D27" s="2"/>
      <c r="E27" s="347" t="s">
        <v>20</v>
      </c>
      <c r="F27" s="348"/>
      <c r="G27" s="348"/>
      <c r="H27" s="348"/>
      <c r="I27" s="348"/>
      <c r="J27" s="348"/>
      <c r="K27" s="348"/>
      <c r="L27" s="349"/>
      <c r="M27" s="347" t="s">
        <v>20</v>
      </c>
      <c r="N27" s="348"/>
      <c r="O27" s="348"/>
      <c r="P27" s="348"/>
      <c r="Q27" s="348"/>
      <c r="R27" s="348"/>
      <c r="S27" s="348"/>
      <c r="T27" s="349"/>
      <c r="U27" s="347" t="s">
        <v>20</v>
      </c>
      <c r="V27" s="348"/>
      <c r="W27" s="348"/>
      <c r="X27" s="348"/>
      <c r="Y27" s="348"/>
      <c r="Z27" s="348"/>
      <c r="AA27" s="348"/>
      <c r="AB27" s="349"/>
    </row>
    <row r="28" spans="1:28" ht="15.75" thickBot="1">
      <c r="A28" s="62"/>
      <c r="B28" s="350" t="s">
        <v>21</v>
      </c>
      <c r="C28" s="351"/>
      <c r="D28" s="2"/>
      <c r="E28" s="66" t="s">
        <v>22</v>
      </c>
      <c r="F28" s="67"/>
      <c r="G28" s="67"/>
      <c r="H28" s="68"/>
      <c r="I28" s="66" t="s">
        <v>23</v>
      </c>
      <c r="J28" s="67"/>
      <c r="K28" s="67"/>
      <c r="L28" s="68"/>
      <c r="M28" s="66" t="s">
        <v>22</v>
      </c>
      <c r="N28" s="67"/>
      <c r="O28" s="67"/>
      <c r="P28" s="68"/>
      <c r="Q28" s="66" t="s">
        <v>23</v>
      </c>
      <c r="R28" s="67"/>
      <c r="S28" s="67"/>
      <c r="T28" s="68"/>
      <c r="U28" s="63" t="s">
        <v>22</v>
      </c>
      <c r="V28" s="64"/>
      <c r="W28" s="64"/>
      <c r="X28" s="65"/>
      <c r="Y28" s="63" t="s">
        <v>23</v>
      </c>
      <c r="Z28" s="64"/>
      <c r="AA28" s="64"/>
      <c r="AB28" s="65"/>
    </row>
    <row r="29" spans="1:28" ht="30.75" thickBot="1">
      <c r="A29" s="69" t="s">
        <v>24</v>
      </c>
      <c r="B29" s="70" t="s">
        <v>25</v>
      </c>
      <c r="C29" s="71" t="s">
        <v>9</v>
      </c>
      <c r="D29" s="2"/>
      <c r="E29" s="69" t="s">
        <v>24</v>
      </c>
      <c r="F29" s="69" t="s">
        <v>26</v>
      </c>
      <c r="G29" s="69" t="s">
        <v>27</v>
      </c>
      <c r="H29" s="69" t="s">
        <v>28</v>
      </c>
      <c r="I29" s="69" t="s">
        <v>24</v>
      </c>
      <c r="J29" s="69" t="s">
        <v>26</v>
      </c>
      <c r="K29" s="69" t="s">
        <v>27</v>
      </c>
      <c r="L29" s="94" t="s">
        <v>28</v>
      </c>
      <c r="M29" s="69" t="s">
        <v>24</v>
      </c>
      <c r="N29" s="69" t="s">
        <v>41</v>
      </c>
      <c r="O29" s="69" t="s">
        <v>42</v>
      </c>
      <c r="P29" s="69" t="s">
        <v>43</v>
      </c>
      <c r="Q29" s="69" t="s">
        <v>24</v>
      </c>
      <c r="R29" s="69" t="s">
        <v>41</v>
      </c>
      <c r="S29" s="69" t="s">
        <v>42</v>
      </c>
      <c r="T29" s="74" t="s">
        <v>43</v>
      </c>
      <c r="U29" s="72" t="s">
        <v>24</v>
      </c>
      <c r="V29" s="72" t="s">
        <v>41</v>
      </c>
      <c r="W29" s="72" t="s">
        <v>42</v>
      </c>
      <c r="X29" s="72" t="s">
        <v>43</v>
      </c>
      <c r="Y29" s="72" t="s">
        <v>24</v>
      </c>
      <c r="Z29" s="72" t="s">
        <v>41</v>
      </c>
      <c r="AA29" s="72" t="s">
        <v>42</v>
      </c>
      <c r="AB29" s="73" t="s">
        <v>43</v>
      </c>
    </row>
    <row r="30" spans="1:28">
      <c r="A30" s="75" t="s">
        <v>29</v>
      </c>
      <c r="B30" s="76">
        <v>1</v>
      </c>
      <c r="C30" s="77">
        <v>0</v>
      </c>
      <c r="D30" s="2"/>
      <c r="E30" s="81" t="s">
        <v>29</v>
      </c>
      <c r="F30" s="82">
        <v>33.184173583984375</v>
      </c>
      <c r="G30" s="82">
        <v>33.976058959960938</v>
      </c>
      <c r="H30" s="82">
        <v>33.462387084960937</v>
      </c>
      <c r="I30" s="81" t="s">
        <v>29</v>
      </c>
      <c r="J30" s="82">
        <v>29.758230209350586</v>
      </c>
      <c r="K30" s="82">
        <v>29.687076568603516</v>
      </c>
      <c r="L30" s="95">
        <v>29.729011535644531</v>
      </c>
      <c r="M30" s="81" t="s">
        <v>29</v>
      </c>
      <c r="N30" s="82">
        <v>33.719223022460938</v>
      </c>
      <c r="O30" s="82">
        <v>32.775979995727539</v>
      </c>
      <c r="P30" s="82">
        <v>31.910687128702801</v>
      </c>
      <c r="Q30" s="81" t="s">
        <v>29</v>
      </c>
      <c r="R30" s="82">
        <v>29.553676605224609</v>
      </c>
      <c r="S30" s="82">
        <v>29.708044052124023</v>
      </c>
      <c r="T30" s="83">
        <v>29.826972961425781</v>
      </c>
      <c r="U30" s="78" t="s">
        <v>29</v>
      </c>
      <c r="V30" s="79">
        <v>33.413858890533447</v>
      </c>
      <c r="W30" s="79">
        <v>33.031278292338051</v>
      </c>
      <c r="X30" s="79"/>
      <c r="Y30" s="78" t="s">
        <v>29</v>
      </c>
      <c r="Z30" s="79">
        <v>29.676756858825684</v>
      </c>
      <c r="AA30" s="79">
        <v>29.737776279449463</v>
      </c>
      <c r="AB30" s="80">
        <v>29.747687021891277</v>
      </c>
    </row>
    <row r="31" spans="1:28">
      <c r="A31" s="84" t="s">
        <v>30</v>
      </c>
      <c r="B31" s="76">
        <v>1.2745437903758177</v>
      </c>
      <c r="C31" s="77">
        <v>0.2206240323807527</v>
      </c>
      <c r="D31" s="2"/>
      <c r="E31" s="81" t="s">
        <v>30</v>
      </c>
      <c r="F31" s="82">
        <v>32.752609252929688</v>
      </c>
      <c r="G31" s="82">
        <v>33.380474090576172</v>
      </c>
      <c r="H31" s="82">
        <v>32.969833374023438</v>
      </c>
      <c r="I31" s="81" t="s">
        <v>30</v>
      </c>
      <c r="J31" s="82">
        <v>29.913911819458008</v>
      </c>
      <c r="K31" s="82">
        <v>29.756814956665039</v>
      </c>
      <c r="L31" s="95">
        <v>29.706647872924805</v>
      </c>
      <c r="M31" s="81" t="s">
        <v>30</v>
      </c>
      <c r="N31" s="82">
        <v>33.175153732299805</v>
      </c>
      <c r="O31" s="82">
        <v>33.175153732299805</v>
      </c>
      <c r="P31" s="82">
        <v>30.970366160074871</v>
      </c>
      <c r="Q31" s="81" t="s">
        <v>30</v>
      </c>
      <c r="R31" s="82">
        <v>29.524197578430176</v>
      </c>
      <c r="S31" s="82">
        <v>29.731731414794922</v>
      </c>
      <c r="T31" s="83">
        <v>29.515167999267579</v>
      </c>
      <c r="U31" s="78" t="s">
        <v>30</v>
      </c>
      <c r="V31" s="79">
        <v>33.120847702026367</v>
      </c>
      <c r="W31" s="79">
        <v>32.623956839243569</v>
      </c>
      <c r="X31" s="79"/>
      <c r="Y31" s="78" t="s">
        <v>30</v>
      </c>
      <c r="Z31" s="79">
        <v>29.731663942337036</v>
      </c>
      <c r="AA31" s="79">
        <v>29.677590560913085</v>
      </c>
      <c r="AB31" s="80">
        <v>29.659543609619138</v>
      </c>
    </row>
    <row r="32" spans="1:28">
      <c r="A32" s="84" t="s">
        <v>31</v>
      </c>
      <c r="B32" s="76">
        <v>1.7648145803589246</v>
      </c>
      <c r="C32" s="77">
        <v>0.20443764965267971</v>
      </c>
      <c r="D32" s="2"/>
      <c r="E32" s="81" t="s">
        <v>31</v>
      </c>
      <c r="F32" s="82">
        <v>32.364353179931641</v>
      </c>
      <c r="G32" s="82">
        <v>32.482433319091797</v>
      </c>
      <c r="H32" s="82">
        <v>32.271072387695313</v>
      </c>
      <c r="I32" s="81" t="s">
        <v>31</v>
      </c>
      <c r="J32" s="82">
        <v>29.389995574951172</v>
      </c>
      <c r="K32" s="82">
        <v>29.565074920654297</v>
      </c>
      <c r="L32" s="95">
        <v>29.310192108154297</v>
      </c>
      <c r="M32" s="81" t="s">
        <v>31</v>
      </c>
      <c r="N32" s="82">
        <v>32.376752853393555</v>
      </c>
      <c r="O32" s="82">
        <v>32.376752853393555</v>
      </c>
      <c r="P32" s="82">
        <v>30.34287389119466</v>
      </c>
      <c r="Q32" s="81" t="s">
        <v>31</v>
      </c>
      <c r="R32" s="82">
        <v>29.300492286682129</v>
      </c>
      <c r="S32" s="82">
        <v>29.437633514404297</v>
      </c>
      <c r="T32" s="83">
        <v>29.325941848754884</v>
      </c>
      <c r="U32" s="78" t="s">
        <v>31</v>
      </c>
      <c r="V32" s="79">
        <v>32.400073051452637</v>
      </c>
      <c r="W32" s="79">
        <v>31.86828311284383</v>
      </c>
      <c r="X32" s="79"/>
      <c r="Y32" s="78" t="s">
        <v>31</v>
      </c>
      <c r="Z32" s="79">
        <v>29.423299074172974</v>
      </c>
      <c r="AA32" s="79">
        <v>29.409710597991943</v>
      </c>
      <c r="AB32" s="80">
        <v>29.400402959187826</v>
      </c>
    </row>
    <row r="33" spans="1:28">
      <c r="A33" s="84" t="s">
        <v>32</v>
      </c>
      <c r="B33" s="76">
        <v>1.8486168808095544</v>
      </c>
      <c r="C33" s="77">
        <v>6.8110605300141389E-2</v>
      </c>
      <c r="D33" s="2"/>
      <c r="E33" s="81" t="s">
        <v>32</v>
      </c>
      <c r="F33" s="82">
        <v>32.158428192138672</v>
      </c>
      <c r="G33" s="82">
        <v>32.897785186767578</v>
      </c>
      <c r="H33" s="82">
        <v>31.981679916381836</v>
      </c>
      <c r="I33" s="81" t="s">
        <v>32</v>
      </c>
      <c r="J33" s="82">
        <v>29.359867095947266</v>
      </c>
      <c r="K33" s="82">
        <v>29.47266960144043</v>
      </c>
      <c r="L33" s="95">
        <v>29.476451873779297</v>
      </c>
      <c r="M33" s="81" t="s">
        <v>32</v>
      </c>
      <c r="N33" s="82">
        <v>32.439732551574707</v>
      </c>
      <c r="O33" s="82">
        <v>32.439732551574707</v>
      </c>
      <c r="P33" s="82">
        <v>29.875863393147785</v>
      </c>
      <c r="Q33" s="81" t="s">
        <v>32</v>
      </c>
      <c r="R33" s="82">
        <v>29.372669696807861</v>
      </c>
      <c r="S33" s="82">
        <v>29.474560737609863</v>
      </c>
      <c r="T33" s="83">
        <v>29.404964065551759</v>
      </c>
      <c r="U33" s="78" t="s">
        <v>32</v>
      </c>
      <c r="V33" s="79">
        <v>32.483919620513916</v>
      </c>
      <c r="W33" s="79">
        <v>31.798765261967976</v>
      </c>
      <c r="X33" s="79"/>
      <c r="Y33" s="78" t="s">
        <v>32</v>
      </c>
      <c r="Z33" s="79">
        <v>29.419941782951355</v>
      </c>
      <c r="AA33" s="79">
        <v>29.457161569595335</v>
      </c>
      <c r="AB33" s="80">
        <v>29.451361846923827</v>
      </c>
    </row>
    <row r="34" spans="1:28">
      <c r="A34" s="84" t="s">
        <v>33</v>
      </c>
      <c r="B34" s="76">
        <v>2.965207523250958</v>
      </c>
      <c r="C34" s="77">
        <v>0.88818667384571137</v>
      </c>
      <c r="D34" s="2"/>
      <c r="E34" s="81" t="s">
        <v>33</v>
      </c>
      <c r="F34" s="82">
        <v>33.300971984863281</v>
      </c>
      <c r="G34" s="82">
        <v>32.929252624511719</v>
      </c>
      <c r="H34" s="82">
        <v>32.840518951416016</v>
      </c>
      <c r="I34" s="81" t="s">
        <v>33</v>
      </c>
      <c r="J34" s="82">
        <v>30.706464767456055</v>
      </c>
      <c r="K34" s="82">
        <v>30.542291641235352</v>
      </c>
      <c r="L34" s="95">
        <v>30.569305419921875</v>
      </c>
      <c r="M34" s="81" t="s">
        <v>33</v>
      </c>
      <c r="N34" s="82">
        <v>32.884885787963867</v>
      </c>
      <c r="O34" s="82">
        <v>32.884885787963867</v>
      </c>
      <c r="P34" s="82"/>
      <c r="Q34" s="81" t="s">
        <v>33</v>
      </c>
      <c r="R34" s="82">
        <v>30.24421215057373</v>
      </c>
      <c r="S34" s="82">
        <v>30.555798530578613</v>
      </c>
      <c r="T34" s="83">
        <v>30.203086853027344</v>
      </c>
      <c r="U34" s="78" t="s">
        <v>33</v>
      </c>
      <c r="V34" s="79">
        <v>32.999999046325684</v>
      </c>
      <c r="W34" s="79">
        <v>32.101211547851562</v>
      </c>
      <c r="X34" s="79"/>
      <c r="Y34" s="78" t="s">
        <v>33</v>
      </c>
      <c r="Z34" s="79">
        <v>30.512191772460937</v>
      </c>
      <c r="AA34" s="79">
        <v>30.467620611190796</v>
      </c>
      <c r="AB34" s="80">
        <v>30.438227971394856</v>
      </c>
    </row>
    <row r="35" spans="1:28">
      <c r="A35" s="84" t="s">
        <v>34</v>
      </c>
      <c r="B35" s="76">
        <v>2.8749341118349347</v>
      </c>
      <c r="C35" s="77">
        <v>0.29731384050718901</v>
      </c>
      <c r="D35" s="2"/>
      <c r="E35" s="81" t="s">
        <v>34</v>
      </c>
      <c r="F35" s="82">
        <v>31.889102935791016</v>
      </c>
      <c r="G35" s="82">
        <v>31.914836883544922</v>
      </c>
      <c r="H35" s="82">
        <v>31.947179794311523</v>
      </c>
      <c r="I35" s="81" t="s">
        <v>34</v>
      </c>
      <c r="J35" s="82">
        <v>29.785825729370117</v>
      </c>
      <c r="K35" s="82">
        <v>29.58350944519043</v>
      </c>
      <c r="L35" s="95">
        <v>29.609174728393555</v>
      </c>
      <c r="M35" s="81" t="s">
        <v>34</v>
      </c>
      <c r="N35" s="82">
        <v>31.931008338928223</v>
      </c>
      <c r="O35" s="82">
        <v>31.931008338928223</v>
      </c>
      <c r="P35" s="82">
        <v>29.638265609741211</v>
      </c>
      <c r="Q35" s="81" t="s">
        <v>34</v>
      </c>
      <c r="R35" s="82">
        <v>29.5416259765625</v>
      </c>
      <c r="S35" s="82">
        <v>29.596342086791992</v>
      </c>
      <c r="T35" s="83">
        <v>29.616210174560546</v>
      </c>
      <c r="U35" s="78" t="s">
        <v>34</v>
      </c>
      <c r="V35" s="79">
        <v>31.916489124298096</v>
      </c>
      <c r="W35" s="79">
        <v>31.35782265663147</v>
      </c>
      <c r="X35" s="79"/>
      <c r="Y35" s="78" t="s">
        <v>34</v>
      </c>
      <c r="Z35" s="79">
        <v>29.62682580947876</v>
      </c>
      <c r="AA35" s="79">
        <v>29.601309108734132</v>
      </c>
      <c r="AB35" s="80">
        <v>29.602964782714846</v>
      </c>
    </row>
    <row r="36" spans="1:28">
      <c r="A36" s="84" t="s">
        <v>35</v>
      </c>
      <c r="B36" s="76">
        <v>3.4148770966067992</v>
      </c>
      <c r="C36" s="77">
        <v>0.29613731738253679</v>
      </c>
      <c r="D36" s="2"/>
      <c r="E36" s="81" t="s">
        <v>35</v>
      </c>
      <c r="F36" s="82">
        <v>31.99078369140625</v>
      </c>
      <c r="G36" s="82">
        <v>32.033519744873047</v>
      </c>
      <c r="H36" s="82">
        <v>32.022163391113281</v>
      </c>
      <c r="I36" s="81" t="s">
        <v>35</v>
      </c>
      <c r="J36" s="82">
        <v>29.988033294677734</v>
      </c>
      <c r="K36" s="82">
        <v>29.919517517089844</v>
      </c>
      <c r="L36" s="95">
        <v>29.977951049804687</v>
      </c>
      <c r="M36" s="81" t="s">
        <v>35</v>
      </c>
      <c r="N36" s="82">
        <v>32.027841567993164</v>
      </c>
      <c r="O36" s="82">
        <v>32.027841567993164</v>
      </c>
      <c r="P36" s="82">
        <v>29.495388031005859</v>
      </c>
      <c r="Q36" s="81" t="s">
        <v>35</v>
      </c>
      <c r="R36" s="82">
        <v>29.741544246673584</v>
      </c>
      <c r="S36" s="82">
        <v>29.948734283447266</v>
      </c>
      <c r="T36" s="83">
        <v>29.83595962524414</v>
      </c>
      <c r="U36" s="78" t="s">
        <v>35</v>
      </c>
      <c r="V36" s="79">
        <v>32.019996643066406</v>
      </c>
      <c r="W36" s="79">
        <v>31.394728183746338</v>
      </c>
      <c r="X36" s="79"/>
      <c r="Y36" s="78" t="s">
        <v>35</v>
      </c>
      <c r="Z36" s="79">
        <v>29.899457335472107</v>
      </c>
      <c r="AA36" s="79">
        <v>29.920540618896485</v>
      </c>
      <c r="AB36" s="80">
        <v>29.911142730712893</v>
      </c>
    </row>
    <row r="37" spans="1:28">
      <c r="A37" s="84" t="s">
        <v>36</v>
      </c>
      <c r="B37" s="76">
        <v>3.4948931863540738</v>
      </c>
      <c r="C37" s="77">
        <v>0.10068403654124326</v>
      </c>
      <c r="D37" s="2"/>
      <c r="E37" s="81" t="s">
        <v>36</v>
      </c>
      <c r="F37" s="82">
        <v>32.021320343017578</v>
      </c>
      <c r="G37" s="82">
        <v>31.941839218139648</v>
      </c>
      <c r="H37" s="82">
        <v>32.040538787841797</v>
      </c>
      <c r="I37" s="81" t="s">
        <v>36</v>
      </c>
      <c r="J37" s="82">
        <v>29.686492919921875</v>
      </c>
      <c r="K37" s="82">
        <v>29.949249267578125</v>
      </c>
      <c r="L37" s="95">
        <v>29.848869323730469</v>
      </c>
      <c r="M37" s="81" t="s">
        <v>36</v>
      </c>
      <c r="N37" s="82">
        <v>31.991189002990723</v>
      </c>
      <c r="O37" s="82">
        <v>31.991189002990723</v>
      </c>
      <c r="P37" s="82">
        <v>29.195667902628582</v>
      </c>
      <c r="Q37" s="81" t="s">
        <v>36</v>
      </c>
      <c r="R37" s="82">
        <v>29.73597240447998</v>
      </c>
      <c r="S37" s="82">
        <v>29.899059295654297</v>
      </c>
      <c r="T37" s="83">
        <v>29.820175933837891</v>
      </c>
      <c r="U37" s="78" t="s">
        <v>36</v>
      </c>
      <c r="V37" s="79">
        <v>31.986384391784668</v>
      </c>
      <c r="W37" s="79">
        <v>31.292308727900188</v>
      </c>
      <c r="X37" s="79"/>
      <c r="Y37" s="78" t="s">
        <v>36</v>
      </c>
      <c r="Z37" s="79">
        <v>29.817693471908569</v>
      </c>
      <c r="AA37" s="79">
        <v>29.879338455200195</v>
      </c>
      <c r="AB37" s="80">
        <v>29.872764841715494</v>
      </c>
    </row>
    <row r="38" spans="1:28">
      <c r="A38" s="84" t="s">
        <v>37</v>
      </c>
      <c r="B38" s="76">
        <v>3.8650812199392917</v>
      </c>
      <c r="C38" s="77">
        <v>0.12153119342643176</v>
      </c>
      <c r="D38" s="2"/>
      <c r="E38" s="81" t="s">
        <v>37</v>
      </c>
      <c r="F38" s="82">
        <v>32.070762634277344</v>
      </c>
      <c r="G38" s="82">
        <v>32.382713317871094</v>
      </c>
      <c r="H38" s="82">
        <v>32.325752258300781</v>
      </c>
      <c r="I38" s="81" t="s">
        <v>37</v>
      </c>
      <c r="J38" s="82">
        <v>30.267990112304688</v>
      </c>
      <c r="K38" s="82">
        <v>30.322914123535156</v>
      </c>
      <c r="L38" s="95">
        <v>30.384922027587891</v>
      </c>
      <c r="M38" s="81" t="s">
        <v>37</v>
      </c>
      <c r="N38" s="82">
        <v>32.354232788085937</v>
      </c>
      <c r="O38" s="82">
        <v>32.354232788085937</v>
      </c>
      <c r="P38" s="82">
        <v>29.222695032755535</v>
      </c>
      <c r="Q38" s="81" t="s">
        <v>37</v>
      </c>
      <c r="R38" s="82">
        <v>30.137411117553711</v>
      </c>
      <c r="S38" s="82">
        <v>30.353918075561523</v>
      </c>
      <c r="T38" s="83">
        <v>30.149102020263673</v>
      </c>
      <c r="U38" s="78" t="s">
        <v>37</v>
      </c>
      <c r="V38" s="79">
        <v>32.290485382080078</v>
      </c>
      <c r="W38" s="79">
        <v>31.571348349253338</v>
      </c>
      <c r="X38" s="79"/>
      <c r="Y38" s="78" t="s">
        <v>37</v>
      </c>
      <c r="Z38" s="79">
        <v>30.27055835723877</v>
      </c>
      <c r="AA38" s="79">
        <v>30.30271406173706</v>
      </c>
      <c r="AB38" s="80">
        <v>30.285646057128904</v>
      </c>
    </row>
    <row r="39" spans="1:28">
      <c r="A39" s="84" t="s">
        <v>38</v>
      </c>
      <c r="B39" s="76">
        <v>3.6356876279215506</v>
      </c>
      <c r="C39" s="77">
        <v>0.15374921520997442</v>
      </c>
      <c r="D39" s="2"/>
      <c r="E39" s="81" t="s">
        <v>38</v>
      </c>
      <c r="F39" s="82">
        <v>31.927288055419922</v>
      </c>
      <c r="G39" s="82">
        <v>32.032390594482422</v>
      </c>
      <c r="H39" s="82">
        <v>31.776739120483398</v>
      </c>
      <c r="I39" s="81" t="s">
        <v>38</v>
      </c>
      <c r="J39" s="82">
        <v>29.929100036621094</v>
      </c>
      <c r="K39" s="82">
        <v>29.878467559814453</v>
      </c>
      <c r="L39" s="95">
        <v>29.906290054321289</v>
      </c>
      <c r="M39" s="81" t="s">
        <v>38</v>
      </c>
      <c r="N39" s="82">
        <v>31.90456485748291</v>
      </c>
      <c r="O39" s="82">
        <v>31.90456485748291</v>
      </c>
      <c r="P39" s="82">
        <v>29.388797124226887</v>
      </c>
      <c r="Q39" s="81" t="s">
        <v>38</v>
      </c>
      <c r="R39" s="82">
        <v>29.772703170776367</v>
      </c>
      <c r="S39" s="82">
        <v>29.892378807067871</v>
      </c>
      <c r="T39" s="83">
        <v>29.976557540893555</v>
      </c>
      <c r="U39" s="78" t="s">
        <v>38</v>
      </c>
      <c r="V39" s="79">
        <v>31.942202091217041</v>
      </c>
      <c r="W39" s="79">
        <v>31.275622924168903</v>
      </c>
      <c r="X39" s="79"/>
      <c r="Y39" s="78" t="s">
        <v>38</v>
      </c>
      <c r="Z39" s="79">
        <v>29.868162393569946</v>
      </c>
      <c r="AA39" s="79">
        <v>29.913423490524291</v>
      </c>
      <c r="AB39" s="80"/>
    </row>
    <row r="40" spans="1:28">
      <c r="A40" s="84" t="s">
        <v>39</v>
      </c>
      <c r="B40" s="76">
        <v>3.6483322088084682</v>
      </c>
      <c r="C40" s="77">
        <v>0.78715430842225664</v>
      </c>
      <c r="D40" s="2"/>
      <c r="E40" s="81" t="s">
        <v>39</v>
      </c>
      <c r="F40" s="82">
        <v>31.144430160522461</v>
      </c>
      <c r="G40" s="82">
        <v>31.281261444091797</v>
      </c>
      <c r="H40" s="82">
        <v>31.311281204223633</v>
      </c>
      <c r="I40" s="81" t="s">
        <v>39</v>
      </c>
      <c r="J40" s="82">
        <v>29.50575065612793</v>
      </c>
      <c r="K40" s="82">
        <v>29.484262466430664</v>
      </c>
      <c r="L40" s="95">
        <v>29.547920227050781</v>
      </c>
      <c r="M40" s="81" t="s">
        <v>39</v>
      </c>
      <c r="N40" s="82">
        <v>31.296271324157715</v>
      </c>
      <c r="O40" s="82">
        <v>31.296271324157715</v>
      </c>
      <c r="P40" s="82">
        <v>30.089616139729817</v>
      </c>
      <c r="Q40" s="81" t="s">
        <v>39</v>
      </c>
      <c r="R40" s="82">
        <v>29.376590251922607</v>
      </c>
      <c r="S40" s="82">
        <v>29.516091346740723</v>
      </c>
      <c r="T40" s="83">
        <v>29.620589065551759</v>
      </c>
      <c r="U40" s="78" t="s">
        <v>39</v>
      </c>
      <c r="V40" s="79">
        <v>31.254558563232422</v>
      </c>
      <c r="W40" s="79">
        <v>30.994607528050739</v>
      </c>
      <c r="X40" s="79"/>
      <c r="Y40" s="78" t="s">
        <v>39</v>
      </c>
      <c r="Z40" s="79">
        <v>29.470673680305481</v>
      </c>
      <c r="AA40" s="79">
        <v>29.542215776443481</v>
      </c>
      <c r="AB40" s="80">
        <v>29.550923919677732</v>
      </c>
    </row>
    <row r="41" spans="1:28" ht="15.75" thickBot="1">
      <c r="A41" s="85" t="s">
        <v>40</v>
      </c>
      <c r="B41" s="86">
        <v>3.5073508552864303</v>
      </c>
      <c r="C41" s="87">
        <v>0.51894675870194484</v>
      </c>
      <c r="D41" s="3"/>
      <c r="E41" s="91" t="s">
        <v>40</v>
      </c>
      <c r="F41" s="82">
        <v>31.459117889404297</v>
      </c>
      <c r="G41" s="82">
        <v>31.185691833496094</v>
      </c>
      <c r="H41" s="82">
        <v>31.23792839050293</v>
      </c>
      <c r="I41" s="91" t="s">
        <v>40</v>
      </c>
      <c r="J41" s="92">
        <v>29.369667053222656</v>
      </c>
      <c r="K41" s="92">
        <v>29.314170837402344</v>
      </c>
      <c r="L41" s="96">
        <v>29.341512680053711</v>
      </c>
      <c r="M41" s="91" t="s">
        <v>40</v>
      </c>
      <c r="N41" s="92">
        <v>31.211810111999512</v>
      </c>
      <c r="O41" s="92">
        <v>31.211810111999512</v>
      </c>
      <c r="P41" s="92">
        <v>29.745860417683918</v>
      </c>
      <c r="Q41" s="91" t="s">
        <v>40</v>
      </c>
      <c r="R41" s="92">
        <v>29.162416458129883</v>
      </c>
      <c r="S41" s="92">
        <v>29.327841758728027</v>
      </c>
      <c r="T41" s="93">
        <v>29.517261505126953</v>
      </c>
      <c r="U41" s="88" t="s">
        <v>40</v>
      </c>
      <c r="V41" s="89">
        <v>31.267107486724854</v>
      </c>
      <c r="W41" s="89">
        <v>30.845322688420612</v>
      </c>
      <c r="X41" s="89"/>
      <c r="Y41" s="88" t="s">
        <v>40</v>
      </c>
      <c r="Z41" s="89">
        <v>29.293524026870728</v>
      </c>
      <c r="AA41" s="89">
        <v>29.375196695327759</v>
      </c>
      <c r="AB41" s="90">
        <v>29.390981674194336</v>
      </c>
    </row>
    <row r="42" spans="1:28" ht="15.75" thickBot="1"/>
    <row r="43" spans="1:28" ht="24" thickBot="1">
      <c r="A43" s="344" t="s">
        <v>14</v>
      </c>
      <c r="B43" s="345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  <c r="R43" s="345"/>
      <c r="S43" s="345"/>
      <c r="T43" s="345"/>
      <c r="U43" s="345"/>
      <c r="V43" s="345"/>
      <c r="W43" s="345"/>
      <c r="X43" s="345"/>
      <c r="Y43" s="345"/>
      <c r="Z43" s="345"/>
      <c r="AA43" s="345"/>
      <c r="AB43" s="346"/>
    </row>
    <row r="44" spans="1:28" ht="15.75" thickBot="1">
      <c r="A44" s="59"/>
      <c r="B44" s="60" t="s">
        <v>19</v>
      </c>
      <c r="C44" s="61"/>
      <c r="D44" s="2"/>
      <c r="E44" s="347" t="s">
        <v>20</v>
      </c>
      <c r="F44" s="348"/>
      <c r="G44" s="348"/>
      <c r="H44" s="348"/>
      <c r="I44" s="348"/>
      <c r="J44" s="348"/>
      <c r="K44" s="348"/>
      <c r="L44" s="349"/>
      <c r="M44" s="347" t="s">
        <v>20</v>
      </c>
      <c r="N44" s="348"/>
      <c r="O44" s="348"/>
      <c r="P44" s="348"/>
      <c r="Q44" s="348"/>
      <c r="R44" s="348"/>
      <c r="S44" s="348"/>
      <c r="T44" s="349"/>
      <c r="U44" s="347" t="s">
        <v>20</v>
      </c>
      <c r="V44" s="348"/>
      <c r="W44" s="348"/>
      <c r="X44" s="348"/>
      <c r="Y44" s="348"/>
      <c r="Z44" s="348"/>
      <c r="AA44" s="348"/>
      <c r="AB44" s="349"/>
    </row>
    <row r="45" spans="1:28" ht="15.75" thickBot="1">
      <c r="A45" s="62"/>
      <c r="B45" s="350" t="s">
        <v>21</v>
      </c>
      <c r="C45" s="351"/>
      <c r="D45" s="2"/>
      <c r="E45" s="66" t="s">
        <v>22</v>
      </c>
      <c r="F45" s="67"/>
      <c r="G45" s="67"/>
      <c r="H45" s="68"/>
      <c r="I45" s="66" t="s">
        <v>23</v>
      </c>
      <c r="J45" s="67"/>
      <c r="K45" s="67"/>
      <c r="L45" s="68"/>
      <c r="M45" s="66" t="s">
        <v>22</v>
      </c>
      <c r="N45" s="67"/>
      <c r="O45" s="67"/>
      <c r="P45" s="68"/>
      <c r="Q45" s="66" t="s">
        <v>23</v>
      </c>
      <c r="R45" s="67"/>
      <c r="S45" s="67"/>
      <c r="T45" s="68"/>
      <c r="U45" s="63" t="s">
        <v>22</v>
      </c>
      <c r="V45" s="64"/>
      <c r="W45" s="64"/>
      <c r="X45" s="65"/>
      <c r="Y45" s="63" t="s">
        <v>23</v>
      </c>
      <c r="Z45" s="64"/>
      <c r="AA45" s="64"/>
      <c r="AB45" s="65"/>
    </row>
    <row r="46" spans="1:28" ht="30.75" thickBot="1">
      <c r="A46" s="69" t="s">
        <v>24</v>
      </c>
      <c r="B46" s="70" t="s">
        <v>25</v>
      </c>
      <c r="C46" s="71" t="s">
        <v>9</v>
      </c>
      <c r="D46" s="2"/>
      <c r="E46" s="69" t="s">
        <v>24</v>
      </c>
      <c r="F46" s="69" t="s">
        <v>26</v>
      </c>
      <c r="G46" s="69" t="s">
        <v>27</v>
      </c>
      <c r="H46" s="69" t="s">
        <v>28</v>
      </c>
      <c r="I46" s="69" t="s">
        <v>24</v>
      </c>
      <c r="J46" s="69" t="s">
        <v>26</v>
      </c>
      <c r="K46" s="69" t="s">
        <v>27</v>
      </c>
      <c r="L46" s="74" t="s">
        <v>28</v>
      </c>
      <c r="M46" s="69" t="s">
        <v>24</v>
      </c>
      <c r="N46" s="69" t="s">
        <v>41</v>
      </c>
      <c r="O46" s="69" t="s">
        <v>42</v>
      </c>
      <c r="P46" s="69" t="s">
        <v>43</v>
      </c>
      <c r="Q46" s="69" t="s">
        <v>24</v>
      </c>
      <c r="R46" s="69" t="s">
        <v>41</v>
      </c>
      <c r="S46" s="69" t="s">
        <v>42</v>
      </c>
      <c r="T46" s="74" t="s">
        <v>43</v>
      </c>
      <c r="U46" s="72" t="s">
        <v>24</v>
      </c>
      <c r="V46" s="72" t="s">
        <v>41</v>
      </c>
      <c r="W46" s="72" t="s">
        <v>42</v>
      </c>
      <c r="X46" s="72" t="s">
        <v>43</v>
      </c>
      <c r="Y46" s="72" t="s">
        <v>24</v>
      </c>
      <c r="Z46" s="72" t="s">
        <v>41</v>
      </c>
      <c r="AA46" s="72" t="s">
        <v>42</v>
      </c>
      <c r="AB46" s="73" t="s">
        <v>43</v>
      </c>
    </row>
    <row r="47" spans="1:28">
      <c r="A47" s="75" t="s">
        <v>29</v>
      </c>
      <c r="B47" s="76">
        <v>1</v>
      </c>
      <c r="C47" s="77">
        <v>0</v>
      </c>
      <c r="D47" s="2"/>
      <c r="E47" s="81" t="s">
        <v>29</v>
      </c>
      <c r="F47" s="82">
        <v>32.077690124511719</v>
      </c>
      <c r="G47" s="82">
        <v>31.835651397705078</v>
      </c>
      <c r="H47" s="82">
        <v>31.818719863891602</v>
      </c>
      <c r="I47" s="81" t="s">
        <v>29</v>
      </c>
      <c r="J47" s="82">
        <v>29.949474334716797</v>
      </c>
      <c r="K47" s="82">
        <v>30.011072158813477</v>
      </c>
      <c r="L47" s="83">
        <v>30.112468719482422</v>
      </c>
      <c r="M47" s="81" t="s">
        <v>29</v>
      </c>
      <c r="N47" s="82">
        <v>31.82718563079834</v>
      </c>
      <c r="O47" s="82">
        <v>32.782773971557603</v>
      </c>
      <c r="P47" s="82">
        <v>30.960966746012371</v>
      </c>
      <c r="Q47" s="81" t="s">
        <v>29</v>
      </c>
      <c r="R47" s="82">
        <v>29.950506687164307</v>
      </c>
      <c r="S47" s="82">
        <v>30.061770439147949</v>
      </c>
      <c r="T47" s="83">
        <v>30.006712341308592</v>
      </c>
      <c r="U47" s="78" t="s">
        <v>29</v>
      </c>
      <c r="V47" s="79">
        <v>33.380825281143188</v>
      </c>
      <c r="W47" s="79">
        <v>33.099527994791664</v>
      </c>
      <c r="X47" s="79"/>
      <c r="Y47" s="78" t="s">
        <v>29</v>
      </c>
      <c r="Z47" s="79">
        <v>29.993205904960632</v>
      </c>
      <c r="AA47" s="79">
        <v>30.048005914688112</v>
      </c>
      <c r="AB47" s="80">
        <v>30.043417739868165</v>
      </c>
    </row>
    <row r="48" spans="1:28">
      <c r="A48" s="84" t="s">
        <v>30</v>
      </c>
      <c r="B48" s="76">
        <v>1.1366117459253153</v>
      </c>
      <c r="C48" s="77">
        <v>7.5065746026689445E-2</v>
      </c>
      <c r="D48" s="2"/>
      <c r="E48" s="81" t="s">
        <v>30</v>
      </c>
      <c r="F48" s="82">
        <v>30.987810134887695</v>
      </c>
      <c r="G48" s="82">
        <v>30.941793441772461</v>
      </c>
      <c r="H48" s="82">
        <v>30.981494903564453</v>
      </c>
      <c r="I48" s="81" t="s">
        <v>30</v>
      </c>
      <c r="J48" s="82">
        <v>29.095924377441406</v>
      </c>
      <c r="K48" s="82">
        <v>29.102540969848633</v>
      </c>
      <c r="L48" s="83">
        <v>29.308996200561523</v>
      </c>
      <c r="M48" s="81" t="s">
        <v>30</v>
      </c>
      <c r="N48" s="82">
        <v>30.961644172668457</v>
      </c>
      <c r="O48" s="82">
        <v>30.961644172668457</v>
      </c>
      <c r="P48" s="82">
        <v>31.37371317545573</v>
      </c>
      <c r="Q48" s="81" t="s">
        <v>30</v>
      </c>
      <c r="R48" s="82">
        <v>29.303527355194092</v>
      </c>
      <c r="S48" s="82">
        <v>29.205768585205078</v>
      </c>
      <c r="T48" s="83">
        <v>29.141185379028322</v>
      </c>
      <c r="U48" s="78" t="s">
        <v>30</v>
      </c>
      <c r="V48" s="79">
        <v>30.963222980499268</v>
      </c>
      <c r="W48" s="79">
        <v>31.064661423365276</v>
      </c>
      <c r="X48" s="79"/>
      <c r="Y48" s="78" t="s">
        <v>30</v>
      </c>
      <c r="Z48" s="79">
        <v>29.176940321922302</v>
      </c>
      <c r="AA48" s="79">
        <v>29.189622783660887</v>
      </c>
      <c r="AB48" s="80">
        <v>29.184240849812824</v>
      </c>
    </row>
    <row r="49" spans="1:28">
      <c r="A49" s="84" t="s">
        <v>31</v>
      </c>
      <c r="B49" s="76">
        <v>1.5775920647082646</v>
      </c>
      <c r="C49" s="77">
        <v>0.19670007643972268</v>
      </c>
      <c r="D49" s="2"/>
      <c r="E49" s="81" t="s">
        <v>31</v>
      </c>
      <c r="F49" s="82">
        <v>30.317056655883789</v>
      </c>
      <c r="G49" s="82">
        <v>30.318183898925781</v>
      </c>
      <c r="H49" s="82">
        <v>30.393381118774414</v>
      </c>
      <c r="I49" s="81" t="s">
        <v>31</v>
      </c>
      <c r="J49" s="82">
        <v>29.283411026000977</v>
      </c>
      <c r="K49" s="82">
        <v>29.081035614013672</v>
      </c>
      <c r="L49" s="83">
        <v>29.288043975830078</v>
      </c>
      <c r="M49" s="81" t="s">
        <v>31</v>
      </c>
      <c r="N49" s="82">
        <v>30.355782508850098</v>
      </c>
      <c r="O49" s="82">
        <v>30.355782508850098</v>
      </c>
      <c r="P49" s="82">
        <v>30.999646504720051</v>
      </c>
      <c r="Q49" s="81" t="s">
        <v>31</v>
      </c>
      <c r="R49" s="82">
        <v>29.240670680999756</v>
      </c>
      <c r="S49" s="82">
        <v>29.184539794921875</v>
      </c>
      <c r="T49" s="83">
        <v>29.203387451171874</v>
      </c>
      <c r="U49" s="78" t="s">
        <v>31</v>
      </c>
      <c r="V49" s="79">
        <v>30.336701393127441</v>
      </c>
      <c r="W49" s="79">
        <v>30.516748507817585</v>
      </c>
      <c r="X49" s="79"/>
      <c r="Y49" s="78" t="s">
        <v>31</v>
      </c>
      <c r="Z49" s="79">
        <v>29.19741427898407</v>
      </c>
      <c r="AA49" s="79">
        <v>29.189251708984376</v>
      </c>
      <c r="AB49" s="80">
        <v>29.190822347005209</v>
      </c>
    </row>
    <row r="50" spans="1:28">
      <c r="A50" s="84" t="s">
        <v>32</v>
      </c>
      <c r="B50" s="76">
        <v>2.5547087262519041</v>
      </c>
      <c r="C50" s="77">
        <v>0.13261800099253318</v>
      </c>
      <c r="D50" s="2"/>
      <c r="E50" s="81" t="s">
        <v>32</v>
      </c>
      <c r="F50" s="82">
        <v>29.85173225402832</v>
      </c>
      <c r="G50" s="82">
        <v>29.928827285766602</v>
      </c>
      <c r="H50" s="82">
        <v>29.847030639648438</v>
      </c>
      <c r="I50" s="81" t="s">
        <v>32</v>
      </c>
      <c r="J50" s="82">
        <v>29.28498649597168</v>
      </c>
      <c r="K50" s="82">
        <v>29.430845260620117</v>
      </c>
      <c r="L50" s="83">
        <v>29.142908096313477</v>
      </c>
      <c r="M50" s="81" t="s">
        <v>32</v>
      </c>
      <c r="N50" s="82">
        <v>29.88792896270752</v>
      </c>
      <c r="O50" s="82">
        <v>29.88792896270752</v>
      </c>
      <c r="P50" s="82">
        <v>30.272590637207031</v>
      </c>
      <c r="Q50" s="81" t="s">
        <v>32</v>
      </c>
      <c r="R50" s="82">
        <v>29.333797931671143</v>
      </c>
      <c r="S50" s="82">
        <v>29.286876678466797</v>
      </c>
      <c r="T50" s="83">
        <v>29.314914321899415</v>
      </c>
      <c r="U50" s="78" t="s">
        <v>32</v>
      </c>
      <c r="V50" s="79">
        <v>29.88910436630249</v>
      </c>
      <c r="W50" s="79">
        <v>29.984094381332397</v>
      </c>
      <c r="X50" s="79"/>
      <c r="Y50" s="78" t="s">
        <v>32</v>
      </c>
      <c r="Z50" s="79">
        <v>29.334126591682434</v>
      </c>
      <c r="AA50" s="79">
        <v>29.29388608932495</v>
      </c>
      <c r="AB50" s="80">
        <v>29.296222559611</v>
      </c>
    </row>
    <row r="51" spans="1:28">
      <c r="A51" s="84" t="s">
        <v>33</v>
      </c>
      <c r="B51" s="76">
        <v>2.9462482604600488</v>
      </c>
      <c r="C51" s="77">
        <v>0.65276296155539082</v>
      </c>
      <c r="D51" s="2"/>
      <c r="E51" s="81" t="s">
        <v>33</v>
      </c>
      <c r="F51" s="82">
        <v>29.59910774230957</v>
      </c>
      <c r="G51" s="82">
        <v>29.67558479309082</v>
      </c>
      <c r="H51" s="82">
        <v>29.975873947143555</v>
      </c>
      <c r="I51" s="81" t="s">
        <v>33</v>
      </c>
      <c r="J51" s="82">
        <v>29.644205093383789</v>
      </c>
      <c r="K51" s="82">
        <v>29.553167343139648</v>
      </c>
      <c r="L51" s="83">
        <v>29.692111968994141</v>
      </c>
      <c r="M51" s="81" t="s">
        <v>33</v>
      </c>
      <c r="N51" s="82">
        <v>29.825729370117188</v>
      </c>
      <c r="O51" s="82">
        <v>29.825729370117188</v>
      </c>
      <c r="P51" s="82">
        <v>30.93152681986491</v>
      </c>
      <c r="Q51" s="81" t="s">
        <v>33</v>
      </c>
      <c r="R51" s="82">
        <v>29.864697456359863</v>
      </c>
      <c r="S51" s="82">
        <v>29.622639656066895</v>
      </c>
      <c r="T51" s="83">
        <v>29.617371368408204</v>
      </c>
      <c r="U51" s="78" t="s">
        <v>33</v>
      </c>
      <c r="V51" s="79">
        <v>29.731537818908691</v>
      </c>
      <c r="W51" s="79">
        <v>30.102178732554119</v>
      </c>
      <c r="X51" s="79"/>
      <c r="Y51" s="78" t="s">
        <v>33</v>
      </c>
      <c r="Z51" s="79">
        <v>29.671177387237549</v>
      </c>
      <c r="AA51" s="79">
        <v>29.621322584152221</v>
      </c>
      <c r="AB51" s="80">
        <v>29.620883560180662</v>
      </c>
    </row>
    <row r="52" spans="1:28">
      <c r="A52" s="84" t="s">
        <v>34</v>
      </c>
      <c r="B52" s="76">
        <v>3.7211632930162062</v>
      </c>
      <c r="C52" s="77">
        <v>0.2900082897007753</v>
      </c>
      <c r="D52" s="2"/>
      <c r="E52" s="81" t="s">
        <v>34</v>
      </c>
      <c r="F52" s="82">
        <v>29.569309234619141</v>
      </c>
      <c r="G52" s="82">
        <v>29.568157196044922</v>
      </c>
      <c r="H52" s="82">
        <v>29.77733039855957</v>
      </c>
      <c r="I52" s="81" t="s">
        <v>34</v>
      </c>
      <c r="J52" s="82">
        <v>29.500097274780273</v>
      </c>
      <c r="K52" s="82">
        <v>29.602443695068359</v>
      </c>
      <c r="L52" s="83">
        <v>29.619287490844727</v>
      </c>
      <c r="M52" s="81" t="s">
        <v>34</v>
      </c>
      <c r="N52" s="82">
        <v>29.672743797302246</v>
      </c>
      <c r="O52" s="82">
        <v>29.672743797302246</v>
      </c>
      <c r="P52" s="82">
        <v>29.517629623413086</v>
      </c>
      <c r="Q52" s="81" t="s">
        <v>34</v>
      </c>
      <c r="R52" s="82">
        <v>29.582750797271729</v>
      </c>
      <c r="S52" s="82">
        <v>29.610865592956543</v>
      </c>
      <c r="T52" s="83">
        <v>29.564873886108398</v>
      </c>
      <c r="U52" s="78" t="s">
        <v>34</v>
      </c>
      <c r="V52" s="79">
        <v>29.620738506317139</v>
      </c>
      <c r="W52" s="79">
        <v>29.633965253829956</v>
      </c>
      <c r="X52" s="79"/>
      <c r="Y52" s="78" t="s">
        <v>34</v>
      </c>
      <c r="Z52" s="79">
        <v>29.574039340019226</v>
      </c>
      <c r="AA52" s="79">
        <v>29.599367666244508</v>
      </c>
      <c r="AB52" s="80">
        <v>29.595535024007162</v>
      </c>
    </row>
    <row r="53" spans="1:28">
      <c r="A53" s="84" t="s">
        <v>35</v>
      </c>
      <c r="B53" s="76">
        <v>4.2060098113451474</v>
      </c>
      <c r="C53" s="77">
        <v>0.95443011564876845</v>
      </c>
      <c r="D53" s="2"/>
      <c r="E53" s="81" t="s">
        <v>35</v>
      </c>
      <c r="F53" s="82">
        <v>29.445978164672852</v>
      </c>
      <c r="G53" s="82">
        <v>29.498758316040039</v>
      </c>
      <c r="H53" s="82">
        <v>29.541427612304688</v>
      </c>
      <c r="I53" s="81" t="s">
        <v>35</v>
      </c>
      <c r="J53" s="82">
        <v>29.583097457885742</v>
      </c>
      <c r="K53" s="82">
        <v>29.711198806762695</v>
      </c>
      <c r="L53" s="83">
        <v>29.765701293945313</v>
      </c>
      <c r="M53" s="81" t="s">
        <v>35</v>
      </c>
      <c r="N53" s="82">
        <v>29.520092964172363</v>
      </c>
      <c r="O53" s="82">
        <v>29.520092964172363</v>
      </c>
      <c r="P53" s="82">
        <v>32.488329569498696</v>
      </c>
      <c r="Q53" s="81" t="s">
        <v>35</v>
      </c>
      <c r="R53" s="82">
        <v>29.759487152099609</v>
      </c>
      <c r="S53" s="82">
        <v>29.738450050354004</v>
      </c>
      <c r="T53" s="83">
        <v>29.670858764648436</v>
      </c>
      <c r="U53" s="78" t="s">
        <v>35</v>
      </c>
      <c r="V53" s="79">
        <v>29.496230602264404</v>
      </c>
      <c r="W53" s="79">
        <v>30.262152115503945</v>
      </c>
      <c r="X53" s="79"/>
      <c r="Y53" s="78" t="s">
        <v>35</v>
      </c>
      <c r="Z53" s="79">
        <v>29.698058366775513</v>
      </c>
      <c r="AA53" s="79">
        <v>29.721552228927614</v>
      </c>
      <c r="AB53" s="80">
        <v>29.715919621785485</v>
      </c>
    </row>
    <row r="54" spans="1:28">
      <c r="A54" s="84" t="s">
        <v>36</v>
      </c>
      <c r="B54" s="76">
        <v>5.5131421618788279</v>
      </c>
      <c r="C54" s="77">
        <v>0.67824888548958906</v>
      </c>
      <c r="D54" s="2"/>
      <c r="E54" s="81" t="s">
        <v>36</v>
      </c>
      <c r="F54" s="82">
        <v>29.11155891418457</v>
      </c>
      <c r="G54" s="82">
        <v>29.251945495605469</v>
      </c>
      <c r="H54" s="82">
        <v>29.223499298095703</v>
      </c>
      <c r="I54" s="81" t="s">
        <v>36</v>
      </c>
      <c r="J54" s="82">
        <v>29.799943923950195</v>
      </c>
      <c r="K54" s="82">
        <v>29.816324234008789</v>
      </c>
      <c r="L54" s="83">
        <v>29.917915344238281</v>
      </c>
      <c r="M54" s="81" t="s">
        <v>36</v>
      </c>
      <c r="N54" s="82"/>
      <c r="O54" s="82">
        <v>29.237722396850586</v>
      </c>
      <c r="P54" s="82">
        <v>29.518163681030273</v>
      </c>
      <c r="Q54" s="81" t="s">
        <v>36</v>
      </c>
      <c r="R54" s="82">
        <v>29.845763206481934</v>
      </c>
      <c r="S54" s="82">
        <v>29.867119789123535</v>
      </c>
      <c r="T54" s="83">
        <v>29.830090332031251</v>
      </c>
      <c r="U54" s="78" t="s">
        <v>36</v>
      </c>
      <c r="V54" s="79">
        <v>30.209737300872799</v>
      </c>
      <c r="W54" s="79">
        <v>29.607832717895501</v>
      </c>
      <c r="X54" s="79"/>
      <c r="Y54" s="78" t="s">
        <v>36</v>
      </c>
      <c r="Z54" s="79">
        <v>29.832287788391113</v>
      </c>
      <c r="AA54" s="79">
        <v>29.857862424850463</v>
      </c>
      <c r="AB54" s="80"/>
    </row>
    <row r="55" spans="1:28">
      <c r="A55" s="84" t="s">
        <v>37</v>
      </c>
      <c r="B55" s="76">
        <v>5.7880207236677021</v>
      </c>
      <c r="C55" s="77">
        <v>0.37922102610474989</v>
      </c>
      <c r="D55" s="2"/>
      <c r="E55" s="81" t="s">
        <v>37</v>
      </c>
      <c r="F55" s="82">
        <v>29.064611434936523</v>
      </c>
      <c r="G55" s="82">
        <v>29.223720550537109</v>
      </c>
      <c r="H55" s="82">
        <v>29.379753112792969</v>
      </c>
      <c r="I55" s="81" t="s">
        <v>37</v>
      </c>
      <c r="J55" s="82">
        <v>29.888296127319336</v>
      </c>
      <c r="K55" s="82">
        <v>29.881387710571289</v>
      </c>
      <c r="L55" s="83">
        <v>29.910200119018555</v>
      </c>
      <c r="M55" s="81" t="s">
        <v>37</v>
      </c>
      <c r="N55" s="82">
        <v>29.301736831665039</v>
      </c>
      <c r="O55" s="82">
        <v>29.301736831665039</v>
      </c>
      <c r="P55" s="82">
        <v>29.624870936075848</v>
      </c>
      <c r="Q55" s="81" t="s">
        <v>37</v>
      </c>
      <c r="R55" s="82">
        <v>30.016201496124268</v>
      </c>
      <c r="S55" s="82">
        <v>29.895793914794922</v>
      </c>
      <c r="T55" s="83">
        <v>29.889913558959961</v>
      </c>
      <c r="U55" s="78" t="s">
        <v>37</v>
      </c>
      <c r="V55" s="79">
        <v>29.222951412200928</v>
      </c>
      <c r="W55" s="79">
        <v>29.382520357767742</v>
      </c>
      <c r="X55" s="79"/>
      <c r="Y55" s="78" t="s">
        <v>37</v>
      </c>
      <c r="Z55" s="79">
        <v>29.920419812202454</v>
      </c>
      <c r="AA55" s="79">
        <v>29.894323825836182</v>
      </c>
      <c r="AB55" s="80">
        <v>29.893833796183269</v>
      </c>
    </row>
    <row r="56" spans="1:28">
      <c r="A56" s="84" t="s">
        <v>38</v>
      </c>
      <c r="B56" s="76">
        <v>5.8539882498865454</v>
      </c>
      <c r="C56" s="77">
        <v>0.90602158622736029</v>
      </c>
      <c r="D56" s="2"/>
      <c r="E56" s="81" t="s">
        <v>38</v>
      </c>
      <c r="F56" s="82">
        <v>29.315689086914063</v>
      </c>
      <c r="G56" s="82">
        <v>29.485261917114258</v>
      </c>
      <c r="H56" s="82">
        <v>29.365440368652344</v>
      </c>
      <c r="I56" s="81" t="s">
        <v>38</v>
      </c>
      <c r="J56" s="82">
        <v>30.052152633666992</v>
      </c>
      <c r="K56" s="82">
        <v>30.116777420043945</v>
      </c>
      <c r="L56" s="83">
        <v>30.178876876831055</v>
      </c>
      <c r="M56" s="81" t="s">
        <v>38</v>
      </c>
      <c r="N56" s="82">
        <v>29.425351142883301</v>
      </c>
      <c r="O56" s="82">
        <v>29.425351142883301</v>
      </c>
      <c r="P56" s="82"/>
      <c r="Q56" s="81" t="s">
        <v>38</v>
      </c>
      <c r="R56" s="82">
        <v>30.06352424621582</v>
      </c>
      <c r="S56" s="82">
        <v>30.1478271484375</v>
      </c>
      <c r="T56" s="83">
        <v>30.103347396850587</v>
      </c>
      <c r="U56" s="78" t="s">
        <v>38</v>
      </c>
      <c r="V56" s="79">
        <v>30.412913322448698</v>
      </c>
      <c r="W56" s="79">
        <v>30.426539500554401</v>
      </c>
      <c r="X56" s="79"/>
      <c r="Y56" s="78" t="s">
        <v>38</v>
      </c>
      <c r="Z56" s="79">
        <v>30.095070362091064</v>
      </c>
      <c r="AA56" s="79">
        <v>30.13670721054077</v>
      </c>
      <c r="AB56" s="80">
        <v>30.133000564575195</v>
      </c>
    </row>
    <row r="57" spans="1:28">
      <c r="A57" s="84" t="s">
        <v>39</v>
      </c>
      <c r="B57" s="76">
        <v>3.6321310295695013</v>
      </c>
      <c r="C57" s="77">
        <v>0.48097127249852184</v>
      </c>
      <c r="D57" s="2"/>
      <c r="E57" s="81" t="s">
        <v>39</v>
      </c>
      <c r="F57" s="82">
        <v>30.138154983520508</v>
      </c>
      <c r="G57" s="82">
        <v>30.006511688232422</v>
      </c>
      <c r="H57" s="82">
        <v>30.124181747436523</v>
      </c>
      <c r="I57" s="81" t="s">
        <v>39</v>
      </c>
      <c r="J57" s="82">
        <v>29.828134536743164</v>
      </c>
      <c r="K57" s="82">
        <v>29.73687744140625</v>
      </c>
      <c r="L57" s="83">
        <v>29.934261322021484</v>
      </c>
      <c r="M57" s="81" t="s">
        <v>39</v>
      </c>
      <c r="N57" s="82">
        <v>30.065346717834473</v>
      </c>
      <c r="O57" s="82">
        <v>30.065346717834473</v>
      </c>
      <c r="P57" s="82">
        <v>29.64649772644043</v>
      </c>
      <c r="Q57" s="81" t="s">
        <v>39</v>
      </c>
      <c r="R57" s="82">
        <v>29.76179838180542</v>
      </c>
      <c r="S57" s="82">
        <v>29.835569381713867</v>
      </c>
      <c r="T57" s="83">
        <v>29.812857055664061</v>
      </c>
      <c r="U57" s="78" t="s">
        <v>39</v>
      </c>
      <c r="V57" s="79">
        <v>30.068840026855469</v>
      </c>
      <c r="W57" s="79">
        <v>29.960634469985962</v>
      </c>
      <c r="X57" s="79"/>
      <c r="Y57" s="78" t="s">
        <v>39</v>
      </c>
      <c r="Z57" s="79">
        <v>29.790594935417175</v>
      </c>
      <c r="AA57" s="79">
        <v>29.829891300201417</v>
      </c>
      <c r="AB57" s="80">
        <v>29.827998606363934</v>
      </c>
    </row>
    <row r="58" spans="1:28" ht="15.75" thickBot="1">
      <c r="A58" s="85" t="s">
        <v>40</v>
      </c>
      <c r="B58" s="86">
        <v>3.8609545428636998</v>
      </c>
      <c r="C58" s="87">
        <v>0.18398690456838609</v>
      </c>
      <c r="D58" s="3"/>
      <c r="E58" s="91" t="s">
        <v>40</v>
      </c>
      <c r="F58" s="82">
        <v>29.717264175415039</v>
      </c>
      <c r="G58" s="82">
        <v>29.808296203613281</v>
      </c>
      <c r="H58" s="82">
        <v>29.712020874023438</v>
      </c>
      <c r="I58" s="91" t="s">
        <v>40</v>
      </c>
      <c r="J58" s="92">
        <v>29.725517272949219</v>
      </c>
      <c r="K58" s="92">
        <v>29.835439682006836</v>
      </c>
      <c r="L58" s="93">
        <v>29.823949813842773</v>
      </c>
      <c r="M58" s="91" t="s">
        <v>40</v>
      </c>
      <c r="N58" s="92">
        <v>29.760158538818359</v>
      </c>
      <c r="O58" s="92">
        <v>29.760158538818359</v>
      </c>
      <c r="P58" s="92">
        <v>30.42425537109375</v>
      </c>
      <c r="Q58" s="91" t="s">
        <v>40</v>
      </c>
      <c r="R58" s="92">
        <v>29.681604862213135</v>
      </c>
      <c r="S58" s="92">
        <v>29.829694747924805</v>
      </c>
      <c r="T58" s="93">
        <v>29.789172744750978</v>
      </c>
      <c r="U58" s="88" t="s">
        <v>40</v>
      </c>
      <c r="V58" s="89">
        <v>29.76146936416626</v>
      </c>
      <c r="W58" s="89">
        <v>29.926182746887207</v>
      </c>
      <c r="X58" s="89"/>
      <c r="Y58" s="88" t="s">
        <v>40</v>
      </c>
      <c r="Z58" s="89">
        <v>29.768064141273499</v>
      </c>
      <c r="AA58" s="89">
        <v>29.819564247131346</v>
      </c>
      <c r="AB58" s="90">
        <v>29.816187413533527</v>
      </c>
    </row>
    <row r="59" spans="1:28" ht="15.75" thickBot="1"/>
    <row r="60" spans="1:28" ht="24" thickBot="1">
      <c r="A60" s="344" t="s">
        <v>16</v>
      </c>
      <c r="B60" s="345"/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/>
      <c r="P60" s="345"/>
      <c r="Q60" s="345"/>
      <c r="R60" s="345"/>
      <c r="S60" s="345"/>
      <c r="T60" s="345"/>
      <c r="U60" s="345"/>
      <c r="V60" s="345"/>
      <c r="W60" s="345"/>
      <c r="X60" s="345"/>
      <c r="Y60" s="345"/>
      <c r="Z60" s="345"/>
      <c r="AA60" s="345"/>
      <c r="AB60" s="346"/>
    </row>
    <row r="61" spans="1:28" ht="15.75" thickBot="1">
      <c r="A61" s="59"/>
      <c r="B61" s="60" t="s">
        <v>19</v>
      </c>
      <c r="C61" s="61"/>
      <c r="D61" s="2"/>
      <c r="E61" s="347" t="s">
        <v>20</v>
      </c>
      <c r="F61" s="348"/>
      <c r="G61" s="348"/>
      <c r="H61" s="348"/>
      <c r="I61" s="348"/>
      <c r="J61" s="348"/>
      <c r="K61" s="348"/>
      <c r="L61" s="349"/>
      <c r="M61" s="347" t="s">
        <v>20</v>
      </c>
      <c r="N61" s="348"/>
      <c r="O61" s="348"/>
      <c r="P61" s="348"/>
      <c r="Q61" s="348"/>
      <c r="R61" s="348"/>
      <c r="S61" s="348"/>
      <c r="T61" s="349"/>
      <c r="U61" s="347" t="s">
        <v>20</v>
      </c>
      <c r="V61" s="348"/>
      <c r="W61" s="348"/>
      <c r="X61" s="348"/>
      <c r="Y61" s="348"/>
      <c r="Z61" s="348"/>
      <c r="AA61" s="348"/>
      <c r="AB61" s="349"/>
    </row>
    <row r="62" spans="1:28" ht="15.75" thickBot="1">
      <c r="A62" s="62"/>
      <c r="B62" s="350" t="s">
        <v>21</v>
      </c>
      <c r="C62" s="351"/>
      <c r="D62" s="2"/>
      <c r="E62" s="66" t="s">
        <v>22</v>
      </c>
      <c r="F62" s="67"/>
      <c r="G62" s="67"/>
      <c r="H62" s="68"/>
      <c r="I62" s="66" t="s">
        <v>23</v>
      </c>
      <c r="J62" s="67"/>
      <c r="K62" s="67"/>
      <c r="L62" s="68"/>
      <c r="M62" s="66" t="s">
        <v>22</v>
      </c>
      <c r="N62" s="67"/>
      <c r="O62" s="67"/>
      <c r="P62" s="68"/>
      <c r="Q62" s="66" t="s">
        <v>23</v>
      </c>
      <c r="R62" s="67"/>
      <c r="S62" s="67"/>
      <c r="T62" s="68"/>
      <c r="U62" s="63" t="s">
        <v>22</v>
      </c>
      <c r="V62" s="64"/>
      <c r="W62" s="64"/>
      <c r="X62" s="65"/>
      <c r="Y62" s="63" t="s">
        <v>23</v>
      </c>
      <c r="Z62" s="64"/>
      <c r="AA62" s="64"/>
      <c r="AB62" s="65"/>
    </row>
    <row r="63" spans="1:28" ht="30.75" thickBot="1">
      <c r="A63" s="69" t="s">
        <v>24</v>
      </c>
      <c r="B63" s="70" t="s">
        <v>25</v>
      </c>
      <c r="C63" s="71" t="s">
        <v>9</v>
      </c>
      <c r="D63" s="2"/>
      <c r="E63" s="69" t="s">
        <v>24</v>
      </c>
      <c r="F63" s="69" t="s">
        <v>26</v>
      </c>
      <c r="G63" s="69" t="s">
        <v>27</v>
      </c>
      <c r="H63" s="69" t="s">
        <v>28</v>
      </c>
      <c r="I63" s="69" t="s">
        <v>24</v>
      </c>
      <c r="J63" s="69" t="s">
        <v>26</v>
      </c>
      <c r="K63" s="69" t="s">
        <v>27</v>
      </c>
      <c r="L63" s="74" t="s">
        <v>28</v>
      </c>
      <c r="M63" s="69" t="s">
        <v>24</v>
      </c>
      <c r="N63" s="69" t="s">
        <v>41</v>
      </c>
      <c r="O63" s="69" t="s">
        <v>42</v>
      </c>
      <c r="P63" s="69" t="s">
        <v>43</v>
      </c>
      <c r="Q63" s="69" t="s">
        <v>24</v>
      </c>
      <c r="R63" s="69" t="s">
        <v>41</v>
      </c>
      <c r="S63" s="69" t="s">
        <v>42</v>
      </c>
      <c r="T63" s="74" t="s">
        <v>43</v>
      </c>
      <c r="U63" s="72" t="s">
        <v>24</v>
      </c>
      <c r="V63" s="72" t="s">
        <v>41</v>
      </c>
      <c r="W63" s="72" t="s">
        <v>42</v>
      </c>
      <c r="X63" s="72" t="s">
        <v>43</v>
      </c>
      <c r="Y63" s="72" t="s">
        <v>24</v>
      </c>
      <c r="Z63" s="72" t="s">
        <v>41</v>
      </c>
      <c r="AA63" s="72" t="s">
        <v>42</v>
      </c>
      <c r="AB63" s="73" t="s">
        <v>43</v>
      </c>
    </row>
    <row r="64" spans="1:28">
      <c r="A64" s="75" t="s">
        <v>29</v>
      </c>
      <c r="B64" s="76">
        <v>1</v>
      </c>
      <c r="C64" s="77">
        <v>0</v>
      </c>
      <c r="D64" s="2"/>
      <c r="E64" s="81" t="s">
        <v>29</v>
      </c>
      <c r="F64" s="82">
        <v>32.317817687988281</v>
      </c>
      <c r="G64" s="82">
        <v>32.145927429199219</v>
      </c>
      <c r="H64" s="82">
        <v>32.220123291015625</v>
      </c>
      <c r="I64" s="81" t="s">
        <v>29</v>
      </c>
      <c r="J64" s="82">
        <v>29.763463973999023</v>
      </c>
      <c r="K64" s="82">
        <v>29.543525695800781</v>
      </c>
      <c r="L64" s="82">
        <v>29.719387054443359</v>
      </c>
      <c r="M64" s="81" t="s">
        <v>29</v>
      </c>
      <c r="N64" s="82">
        <v>32.006730079650801</v>
      </c>
      <c r="O64" s="82">
        <v>32.764274597167898</v>
      </c>
      <c r="P64" s="82"/>
      <c r="Q64" s="81" t="s">
        <v>29</v>
      </c>
      <c r="R64" s="82">
        <v>30.046370983123779</v>
      </c>
      <c r="S64" s="82">
        <v>30.061770439147949</v>
      </c>
      <c r="T64" s="82">
        <v>30.024338404337566</v>
      </c>
      <c r="U64" s="78" t="s">
        <v>29</v>
      </c>
      <c r="V64" s="79">
        <v>31.904757261276199</v>
      </c>
      <c r="W64" s="79">
        <v>31.579651991526283</v>
      </c>
      <c r="X64" s="79"/>
      <c r="Y64" s="78" t="s">
        <v>29</v>
      </c>
      <c r="Z64" s="79">
        <v>30.0171719789505</v>
      </c>
      <c r="AA64" s="79">
        <v>30.052412430445354</v>
      </c>
      <c r="AB64" s="79">
        <v>30.049293094211155</v>
      </c>
    </row>
    <row r="65" spans="1:28">
      <c r="A65" s="84" t="s">
        <v>30</v>
      </c>
      <c r="B65" s="76">
        <v>0.7335193084285927</v>
      </c>
      <c r="C65" s="77">
        <v>0.21681333099712516</v>
      </c>
      <c r="D65" s="2"/>
      <c r="E65" s="81" t="s">
        <v>30</v>
      </c>
      <c r="F65" s="82">
        <v>32.165031433105469</v>
      </c>
      <c r="G65" s="82">
        <v>32.247383117675781</v>
      </c>
      <c r="H65" s="82">
        <v>32.526885986328125</v>
      </c>
      <c r="I65" s="81" t="s">
        <v>30</v>
      </c>
      <c r="J65" s="82">
        <v>29.250253677368164</v>
      </c>
      <c r="K65" s="82">
        <v>29.205724716186523</v>
      </c>
      <c r="L65" s="82">
        <v>29.373205184936523</v>
      </c>
      <c r="M65" s="81" t="s">
        <v>30</v>
      </c>
      <c r="N65" s="82">
        <v>31.423976898193359</v>
      </c>
      <c r="O65" s="82">
        <v>31.423976898193359</v>
      </c>
      <c r="P65" s="82">
        <v>33.034305572509766</v>
      </c>
      <c r="Q65" s="81" t="s">
        <v>30</v>
      </c>
      <c r="R65" s="82">
        <v>29.204114437103271</v>
      </c>
      <c r="S65" s="82">
        <v>29.205768585205078</v>
      </c>
      <c r="T65" s="82">
        <v>29.169153849283855</v>
      </c>
      <c r="U65" s="78" t="s">
        <v>30</v>
      </c>
      <c r="V65" s="79">
        <v>31.426443099975586</v>
      </c>
      <c r="W65" s="79">
        <v>31.826559066772461</v>
      </c>
      <c r="X65" s="79"/>
      <c r="Y65" s="78" t="s">
        <v>30</v>
      </c>
      <c r="Z65" s="79">
        <v>29.152087092399597</v>
      </c>
      <c r="AA65" s="79">
        <v>29.196614901224773</v>
      </c>
      <c r="AB65" s="79">
        <v>29.193563673231338</v>
      </c>
    </row>
    <row r="66" spans="1:28">
      <c r="A66" s="84" t="s">
        <v>31</v>
      </c>
      <c r="B66" s="76">
        <v>1.2844043149596063</v>
      </c>
      <c r="C66" s="77">
        <v>0.48830897662251654</v>
      </c>
      <c r="D66" s="2"/>
      <c r="E66" s="81" t="s">
        <v>31</v>
      </c>
      <c r="F66" s="82">
        <v>31.235368728637695</v>
      </c>
      <c r="G66" s="82">
        <v>31.343540191650391</v>
      </c>
      <c r="H66" s="82">
        <v>31.544488906860352</v>
      </c>
      <c r="I66" s="81" t="s">
        <v>31</v>
      </c>
      <c r="J66" s="82">
        <v>29.415075302124023</v>
      </c>
      <c r="K66" s="82">
        <v>29.525781631469727</v>
      </c>
      <c r="L66" s="82">
        <v>29.326765060424805</v>
      </c>
      <c r="M66" s="81" t="s">
        <v>31</v>
      </c>
      <c r="N66" s="82">
        <v>31.032212257385254</v>
      </c>
      <c r="O66" s="82">
        <v>31.032212257385254</v>
      </c>
      <c r="P66" s="82"/>
      <c r="Q66" s="81" t="s">
        <v>31</v>
      </c>
      <c r="R66" s="82">
        <v>29.235133647918701</v>
      </c>
      <c r="S66" s="82">
        <v>29.184539794921875</v>
      </c>
      <c r="T66" s="82">
        <v>29.217496871948242</v>
      </c>
      <c r="U66" s="78" t="s">
        <v>31</v>
      </c>
      <c r="V66" s="79">
        <v>31.020828723907471</v>
      </c>
      <c r="W66" s="79">
        <v>31.367314100265503</v>
      </c>
      <c r="X66" s="79"/>
      <c r="Y66" s="78" t="s">
        <v>31</v>
      </c>
      <c r="Z66" s="79">
        <v>29.196030020713806</v>
      </c>
      <c r="AA66" s="79">
        <v>29.192779064178467</v>
      </c>
      <c r="AB66" s="79">
        <v>29.195525487263996</v>
      </c>
    </row>
    <row r="67" spans="1:28">
      <c r="A67" s="84" t="s">
        <v>32</v>
      </c>
      <c r="B67" s="76">
        <v>1.7039213330957856</v>
      </c>
      <c r="C67" s="77">
        <v>0.47338929675527075</v>
      </c>
      <c r="D67" s="2"/>
      <c r="E67" s="81" t="s">
        <v>32</v>
      </c>
      <c r="F67" s="82">
        <v>31.226459503173828</v>
      </c>
      <c r="G67" s="82">
        <v>31.270307540893555</v>
      </c>
      <c r="H67" s="82">
        <v>31.220582962036133</v>
      </c>
      <c r="I67" s="81" t="s">
        <v>32</v>
      </c>
      <c r="J67" s="82">
        <v>29.537662506103516</v>
      </c>
      <c r="K67" s="82">
        <v>29.588396072387695</v>
      </c>
      <c r="L67" s="82">
        <v>29.579076766967773</v>
      </c>
      <c r="M67" s="81" t="s">
        <v>32</v>
      </c>
      <c r="N67" s="82">
        <v>30.286510467529297</v>
      </c>
      <c r="O67" s="82">
        <v>30.286510467529297</v>
      </c>
      <c r="P67" s="82">
        <v>32.345964431762695</v>
      </c>
      <c r="Q67" s="81" t="s">
        <v>32</v>
      </c>
      <c r="R67" s="82">
        <v>29.250411987304688</v>
      </c>
      <c r="S67" s="82">
        <v>29.286876678466797</v>
      </c>
      <c r="T67" s="82">
        <v>29.28624661763509</v>
      </c>
      <c r="U67" s="78" t="s">
        <v>32</v>
      </c>
      <c r="V67" s="79">
        <v>30.286349296569824</v>
      </c>
      <c r="W67" s="79">
        <v>30.801373958587646</v>
      </c>
      <c r="X67" s="79"/>
      <c r="Y67" s="78" t="s">
        <v>32</v>
      </c>
      <c r="Z67" s="79">
        <v>29.31328010559082</v>
      </c>
      <c r="AA67" s="79">
        <v>29.286719163258869</v>
      </c>
      <c r="AB67" s="79">
        <v>29.28666665818956</v>
      </c>
    </row>
    <row r="68" spans="1:28">
      <c r="A68" s="84" t="s">
        <v>33</v>
      </c>
      <c r="B68" s="76">
        <v>1.7721052064821308</v>
      </c>
      <c r="C68" s="77">
        <v>0.9721401768463791</v>
      </c>
      <c r="D68" s="2"/>
      <c r="E68" s="81" t="s">
        <v>33</v>
      </c>
      <c r="F68" s="82">
        <v>30.734518051147461</v>
      </c>
      <c r="G68" s="82">
        <v>30.626502990722656</v>
      </c>
      <c r="H68" s="82">
        <v>30.980201721191406</v>
      </c>
      <c r="I68" s="81" t="s">
        <v>33</v>
      </c>
      <c r="J68" s="82">
        <v>29.581710815429688</v>
      </c>
      <c r="K68" s="82">
        <v>29.715036392211914</v>
      </c>
      <c r="L68" s="82">
        <v>29.81340217590332</v>
      </c>
      <c r="M68" s="81" t="s">
        <v>33</v>
      </c>
      <c r="N68" s="82">
        <v>31.067158699035645</v>
      </c>
      <c r="O68" s="82">
        <v>31.067158699035645</v>
      </c>
      <c r="P68" s="82">
        <v>33.023581186930336</v>
      </c>
      <c r="Q68" s="81" t="s">
        <v>33</v>
      </c>
      <c r="R68" s="82">
        <v>29.64539909362793</v>
      </c>
      <c r="S68" s="82">
        <v>29.622639656066895</v>
      </c>
      <c r="T68" s="82">
        <v>29.629828135172527</v>
      </c>
      <c r="U68" s="78" t="s">
        <v>33</v>
      </c>
      <c r="V68" s="79">
        <v>30.943947315216064</v>
      </c>
      <c r="W68" s="79">
        <v>31.556264321009316</v>
      </c>
      <c r="X68" s="79"/>
      <c r="Y68" s="78" t="s">
        <v>33</v>
      </c>
      <c r="Z68" s="79">
        <v>29.616352796554565</v>
      </c>
      <c r="AA68" s="79">
        <v>29.624436775843304</v>
      </c>
      <c r="AB68" s="79">
        <v>29.625035815768772</v>
      </c>
    </row>
    <row r="69" spans="1:28">
      <c r="A69" s="84" t="s">
        <v>34</v>
      </c>
      <c r="B69" s="76">
        <v>3.3147030849666348</v>
      </c>
      <c r="C69" s="77">
        <v>0.99503648576670745</v>
      </c>
      <c r="D69" s="2"/>
      <c r="E69" s="81" t="s">
        <v>34</v>
      </c>
      <c r="F69" s="82">
        <v>30.893016815185547</v>
      </c>
      <c r="G69" s="82">
        <v>30.771774291992188</v>
      </c>
      <c r="H69" s="82">
        <v>30.650606155395508</v>
      </c>
      <c r="I69" s="81" t="s">
        <v>34</v>
      </c>
      <c r="J69" s="82">
        <v>29.954893112182617</v>
      </c>
      <c r="K69" s="82">
        <v>29.920244216918945</v>
      </c>
      <c r="L69" s="82">
        <v>29.871809005737305</v>
      </c>
      <c r="M69" s="81" t="s">
        <v>34</v>
      </c>
      <c r="N69" s="82"/>
      <c r="O69" s="82">
        <v>29.503910064697266</v>
      </c>
      <c r="P69" s="82">
        <v>31.91703987121582</v>
      </c>
      <c r="Q69" s="81" t="s">
        <v>34</v>
      </c>
      <c r="R69" s="82">
        <v>29.585278987884521</v>
      </c>
      <c r="S69" s="82">
        <v>29.610865592956543</v>
      </c>
      <c r="T69" s="82">
        <v>29.573942820231121</v>
      </c>
      <c r="U69" s="78" t="s">
        <v>34</v>
      </c>
      <c r="V69" s="79">
        <v>29.542240619659424</v>
      </c>
      <c r="W69" s="79">
        <v>30.107192516326904</v>
      </c>
      <c r="X69" s="79"/>
      <c r="Y69" s="78" t="s">
        <v>34</v>
      </c>
      <c r="Z69" s="79">
        <v>29.574671387672424</v>
      </c>
      <c r="AA69" s="79">
        <v>29.601634899775188</v>
      </c>
      <c r="AB69" s="79">
        <v>29.598558002048069</v>
      </c>
    </row>
    <row r="70" spans="1:28">
      <c r="A70" s="84" t="s">
        <v>35</v>
      </c>
      <c r="B70" s="76">
        <v>1.2822660094195937</v>
      </c>
      <c r="C70" s="77">
        <v>1.107154990864619</v>
      </c>
      <c r="D70" s="2"/>
      <c r="E70" s="81" t="s">
        <v>35</v>
      </c>
      <c r="F70" s="82">
        <v>30.699272155761719</v>
      </c>
      <c r="G70" s="82">
        <v>30.590497970581055</v>
      </c>
      <c r="H70" s="82">
        <v>30.752815246582031</v>
      </c>
      <c r="I70" s="81" t="s">
        <v>35</v>
      </c>
      <c r="J70" s="82">
        <v>29.470670700073242</v>
      </c>
      <c r="K70" s="82">
        <v>29.439065933227539</v>
      </c>
      <c r="L70" s="82">
        <v>29.498889923095703</v>
      </c>
      <c r="M70" s="81" t="s">
        <v>35</v>
      </c>
      <c r="N70" s="82">
        <v>32.599100112915039</v>
      </c>
      <c r="O70" s="82">
        <v>32.599100112915039</v>
      </c>
      <c r="P70" s="82">
        <v>32.015488942464195</v>
      </c>
      <c r="Q70" s="81" t="s">
        <v>35</v>
      </c>
      <c r="R70" s="82">
        <v>29.706424713134766</v>
      </c>
      <c r="S70" s="82">
        <v>29.738450050354004</v>
      </c>
      <c r="T70" s="82">
        <v>29.686665852864582</v>
      </c>
      <c r="U70" s="78" t="s">
        <v>35</v>
      </c>
      <c r="V70" s="79">
        <v>32.589095115661621</v>
      </c>
      <c r="W70" s="79">
        <v>32.45319732030233</v>
      </c>
      <c r="X70" s="79"/>
      <c r="Y70" s="78" t="s">
        <v>35</v>
      </c>
      <c r="Z70" s="79">
        <v>29.684792757034302</v>
      </c>
      <c r="AA70" s="79">
        <v>29.725504000981648</v>
      </c>
      <c r="AB70" s="79">
        <v>29.721188651190861</v>
      </c>
    </row>
    <row r="71" spans="1:28">
      <c r="A71" s="84" t="s">
        <v>36</v>
      </c>
      <c r="B71" s="76">
        <v>3.4968713387140276</v>
      </c>
      <c r="C71" s="77">
        <v>1.2451778726633278</v>
      </c>
      <c r="D71" s="2"/>
      <c r="E71" s="81" t="s">
        <v>36</v>
      </c>
      <c r="F71" s="82">
        <v>30.472774505615234</v>
      </c>
      <c r="G71" s="82">
        <v>30.702272415161133</v>
      </c>
      <c r="H71" s="82">
        <v>30.534770965576172</v>
      </c>
      <c r="I71" s="81" t="s">
        <v>36</v>
      </c>
      <c r="J71" s="82">
        <v>29.551198959350586</v>
      </c>
      <c r="K71" s="82">
        <v>29.612375259399414</v>
      </c>
      <c r="L71" s="82">
        <v>29.539552688598633</v>
      </c>
      <c r="M71" s="81" t="s">
        <v>36</v>
      </c>
      <c r="N71" s="82">
        <v>29.595849990844727</v>
      </c>
      <c r="O71" s="82">
        <v>29.595849990844727</v>
      </c>
      <c r="P71" s="82">
        <v>32.001232782999672</v>
      </c>
      <c r="Q71" s="81" t="s">
        <v>36</v>
      </c>
      <c r="R71" s="82">
        <v>29.863024711608887</v>
      </c>
      <c r="S71" s="82">
        <v>29.867119789123535</v>
      </c>
      <c r="T71" s="82">
        <v>29.844727834065754</v>
      </c>
      <c r="U71" s="78" t="s">
        <v>36</v>
      </c>
      <c r="V71" s="79">
        <v>29.533343315124512</v>
      </c>
      <c r="W71" s="79">
        <v>30.197195688883461</v>
      </c>
      <c r="X71" s="79"/>
      <c r="Y71" s="78" t="s">
        <v>36</v>
      </c>
      <c r="Z71" s="79">
        <v>29.836603164672852</v>
      </c>
      <c r="AA71" s="79">
        <v>29.861521800359089</v>
      </c>
      <c r="AB71" s="79">
        <v>29.859655804104275</v>
      </c>
    </row>
    <row r="72" spans="1:28">
      <c r="A72" s="84" t="s">
        <v>37</v>
      </c>
      <c r="B72" s="76">
        <v>3.5422259307921409</v>
      </c>
      <c r="C72" s="77">
        <v>1.1291481550928064</v>
      </c>
      <c r="D72" s="2"/>
      <c r="E72" s="81" t="s">
        <v>37</v>
      </c>
      <c r="F72" s="82">
        <v>30.318016052246094</v>
      </c>
      <c r="G72" s="82">
        <v>30.368467330932617</v>
      </c>
      <c r="H72" s="82">
        <v>30.567934036254883</v>
      </c>
      <c r="I72" s="81" t="s">
        <v>37</v>
      </c>
      <c r="J72" s="82">
        <v>29.645822525024414</v>
      </c>
      <c r="K72" s="82">
        <v>29.54786491394043</v>
      </c>
      <c r="L72" s="82">
        <v>29.456487655639648</v>
      </c>
      <c r="M72" s="81" t="s">
        <v>37</v>
      </c>
      <c r="N72" s="82">
        <v>29.640348434448242</v>
      </c>
      <c r="O72" s="82">
        <v>29.640348434448242</v>
      </c>
      <c r="P72" s="82">
        <v>32.259742736816406</v>
      </c>
      <c r="Q72" s="81" t="s">
        <v>37</v>
      </c>
      <c r="R72" s="82">
        <v>29.897521018981934</v>
      </c>
      <c r="S72" s="82">
        <v>29.895793914794922</v>
      </c>
      <c r="T72" s="82">
        <v>29.893294652303059</v>
      </c>
      <c r="U72" s="78" t="s">
        <v>37</v>
      </c>
      <c r="V72" s="79">
        <v>29.640083789825439</v>
      </c>
      <c r="W72" s="79">
        <v>30.295197010040283</v>
      </c>
      <c r="X72" s="79"/>
      <c r="Y72" s="78" t="s">
        <v>37</v>
      </c>
      <c r="Z72" s="79">
        <v>29.89074969291687</v>
      </c>
      <c r="AA72" s="79">
        <v>29.895169099171955</v>
      </c>
      <c r="AB72" s="79">
        <v>29.894960827297634</v>
      </c>
    </row>
    <row r="73" spans="1:28">
      <c r="A73" s="84" t="s">
        <v>38</v>
      </c>
      <c r="B73" s="76">
        <v>4.5087733053014283</v>
      </c>
      <c r="C73" s="77">
        <v>1.9452867038985291</v>
      </c>
      <c r="D73" s="2"/>
      <c r="E73" s="81" t="s">
        <v>38</v>
      </c>
      <c r="F73" s="82">
        <v>30.445377349853516</v>
      </c>
      <c r="G73" s="82">
        <v>30.440750122070313</v>
      </c>
      <c r="H73" s="82">
        <v>30.595020294189453</v>
      </c>
      <c r="I73" s="81" t="s">
        <v>38</v>
      </c>
      <c r="J73" s="82">
        <v>29.663591384887695</v>
      </c>
      <c r="K73" s="82">
        <v>29.522146224975586</v>
      </c>
      <c r="L73" s="82">
        <v>29.571460723876953</v>
      </c>
      <c r="M73" s="81" t="s">
        <v>38</v>
      </c>
      <c r="N73" s="82">
        <v>29.397135734558105</v>
      </c>
      <c r="O73" s="82">
        <v>29.397135734558105</v>
      </c>
      <c r="P73" s="82">
        <v>31.912139256795246</v>
      </c>
      <c r="Q73" s="81" t="s">
        <v>38</v>
      </c>
      <c r="R73" s="82">
        <v>30.131670951843262</v>
      </c>
      <c r="S73" s="82"/>
      <c r="T73" s="82">
        <v>30.115935643513996</v>
      </c>
      <c r="U73" s="78" t="s">
        <v>38</v>
      </c>
      <c r="V73" s="79">
        <v>29.416710376739502</v>
      </c>
      <c r="W73" s="79">
        <v>30.02588661511739</v>
      </c>
      <c r="X73" s="79"/>
      <c r="Y73" s="78" t="s">
        <v>38</v>
      </c>
      <c r="Z73" s="79">
        <v>30.112107038497925</v>
      </c>
      <c r="AA73" s="79">
        <v>30.139854272206623</v>
      </c>
      <c r="AB73" s="79"/>
    </row>
    <row r="74" spans="1:28">
      <c r="A74" s="84" t="s">
        <v>39</v>
      </c>
      <c r="B74" s="76">
        <v>3.362762022803448</v>
      </c>
      <c r="C74" s="77">
        <v>1.6070051352087016</v>
      </c>
      <c r="D74" s="2"/>
      <c r="E74" s="81" t="s">
        <v>39</v>
      </c>
      <c r="F74" s="82">
        <v>30.597681045532227</v>
      </c>
      <c r="G74" s="82">
        <v>30.656635284423828</v>
      </c>
      <c r="H74" s="82">
        <v>30.603588104248047</v>
      </c>
      <c r="I74" s="81" t="s">
        <v>39</v>
      </c>
      <c r="J74" s="82">
        <v>29.128095626831055</v>
      </c>
      <c r="K74" s="82">
        <v>29.12352180480957</v>
      </c>
      <c r="L74" s="82">
        <v>29.218418121337891</v>
      </c>
      <c r="M74" s="81" t="s">
        <v>39</v>
      </c>
      <c r="N74" s="82">
        <v>29.647873878479004</v>
      </c>
      <c r="O74" s="82">
        <v>29.647873878479004</v>
      </c>
      <c r="P74" s="82">
        <v>31.245657602945965</v>
      </c>
      <c r="Q74" s="81" t="s">
        <v>39</v>
      </c>
      <c r="R74" s="82">
        <v>29.858383655548096</v>
      </c>
      <c r="S74" s="82">
        <v>29.835569381713867</v>
      </c>
      <c r="T74" s="82">
        <v>29.833091100056965</v>
      </c>
      <c r="U74" s="78" t="s">
        <v>39</v>
      </c>
      <c r="V74" s="79">
        <v>29.649324417114258</v>
      </c>
      <c r="W74" s="79">
        <v>30.047319809595745</v>
      </c>
      <c r="X74" s="79"/>
      <c r="Y74" s="78" t="s">
        <v>39</v>
      </c>
      <c r="Z74" s="79">
        <v>29.814741253852844</v>
      </c>
      <c r="AA74" s="79">
        <v>29.834949811299641</v>
      </c>
      <c r="AB74" s="79">
        <v>29.834743287828232</v>
      </c>
    </row>
    <row r="75" spans="1:28" ht="15.75" thickBot="1">
      <c r="A75" s="85" t="s">
        <v>40</v>
      </c>
      <c r="B75" s="86">
        <v>2.7242373239041711</v>
      </c>
      <c r="C75" s="87">
        <v>0.80344685682403783</v>
      </c>
      <c r="D75" s="3"/>
      <c r="E75" s="91" t="s">
        <v>40</v>
      </c>
      <c r="F75" s="82">
        <v>30.092805862426758</v>
      </c>
      <c r="G75" s="82">
        <v>30.184749603271484</v>
      </c>
      <c r="H75" s="82">
        <v>30.138605117797852</v>
      </c>
      <c r="I75" s="91" t="s">
        <v>40</v>
      </c>
      <c r="J75" s="82">
        <v>29.271652221679687</v>
      </c>
      <c r="K75" s="82">
        <v>29.174816131591797</v>
      </c>
      <c r="L75" s="82">
        <v>29.233903884887695</v>
      </c>
      <c r="M75" s="91" t="s">
        <v>40</v>
      </c>
      <c r="N75" s="82">
        <v>30.392346382141113</v>
      </c>
      <c r="O75" s="82">
        <v>30.392346382141113</v>
      </c>
      <c r="P75" s="82">
        <v>31.294246037801106</v>
      </c>
      <c r="Q75" s="91" t="s">
        <v>40</v>
      </c>
      <c r="R75" s="82">
        <v>29.8022141456604</v>
      </c>
      <c r="S75" s="82">
        <v>29.829694747924805</v>
      </c>
      <c r="T75" s="82">
        <v>29.794968922932942</v>
      </c>
      <c r="U75" s="88" t="s">
        <v>40</v>
      </c>
      <c r="V75" s="79">
        <v>30.456254005432129</v>
      </c>
      <c r="W75" s="79">
        <v>30.61782129605611</v>
      </c>
      <c r="X75" s="79"/>
      <c r="Y75" s="88" t="s">
        <v>40</v>
      </c>
      <c r="Z75" s="79">
        <v>29.798216462135315</v>
      </c>
      <c r="AA75" s="79">
        <v>29.821013291676838</v>
      </c>
      <c r="AB75" s="79">
        <v>29.818119472927517</v>
      </c>
    </row>
    <row r="76" spans="1:28" ht="15.75" thickBot="1"/>
    <row r="77" spans="1:28" ht="24" thickBot="1">
      <c r="A77" s="344" t="s">
        <v>11</v>
      </c>
      <c r="B77" s="345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45"/>
      <c r="N77" s="345"/>
      <c r="O77" s="345"/>
      <c r="P77" s="345"/>
      <c r="Q77" s="345"/>
      <c r="R77" s="345"/>
      <c r="S77" s="345"/>
      <c r="T77" s="345"/>
      <c r="U77" s="345"/>
      <c r="V77" s="345"/>
      <c r="W77" s="345"/>
      <c r="X77" s="345"/>
      <c r="Y77" s="345"/>
      <c r="Z77" s="345"/>
      <c r="AA77" s="345"/>
      <c r="AB77" s="346"/>
    </row>
    <row r="78" spans="1:28" ht="15.75" thickBot="1">
      <c r="A78" s="59"/>
      <c r="B78" s="60" t="s">
        <v>19</v>
      </c>
      <c r="C78" s="61"/>
      <c r="D78" s="2"/>
      <c r="E78" s="347" t="s">
        <v>20</v>
      </c>
      <c r="F78" s="348"/>
      <c r="G78" s="348"/>
      <c r="H78" s="348"/>
      <c r="I78" s="348"/>
      <c r="J78" s="348"/>
      <c r="K78" s="348"/>
      <c r="L78" s="349"/>
      <c r="M78" s="347" t="s">
        <v>20</v>
      </c>
      <c r="N78" s="348"/>
      <c r="O78" s="348"/>
      <c r="P78" s="348"/>
      <c r="Q78" s="348"/>
      <c r="R78" s="348"/>
      <c r="S78" s="348"/>
      <c r="T78" s="349"/>
      <c r="U78" s="347" t="s">
        <v>20</v>
      </c>
      <c r="V78" s="348"/>
      <c r="W78" s="348"/>
      <c r="X78" s="348"/>
      <c r="Y78" s="348"/>
      <c r="Z78" s="348"/>
      <c r="AA78" s="348"/>
      <c r="AB78" s="349"/>
    </row>
    <row r="79" spans="1:28" ht="15.75" thickBot="1">
      <c r="A79" s="62"/>
      <c r="B79" s="350" t="s">
        <v>21</v>
      </c>
      <c r="C79" s="351"/>
      <c r="D79" s="2"/>
      <c r="E79" s="66" t="s">
        <v>22</v>
      </c>
      <c r="F79" s="67"/>
      <c r="G79" s="67"/>
      <c r="H79" s="68"/>
      <c r="I79" s="66" t="s">
        <v>23</v>
      </c>
      <c r="J79" s="67"/>
      <c r="K79" s="67"/>
      <c r="L79" s="68"/>
      <c r="M79" s="66" t="s">
        <v>22</v>
      </c>
      <c r="N79" s="67"/>
      <c r="O79" s="67"/>
      <c r="P79" s="68"/>
      <c r="Q79" s="66" t="s">
        <v>23</v>
      </c>
      <c r="R79" s="67"/>
      <c r="S79" s="67"/>
      <c r="T79" s="68"/>
      <c r="U79" s="63" t="s">
        <v>22</v>
      </c>
      <c r="V79" s="64"/>
      <c r="W79" s="64"/>
      <c r="X79" s="65"/>
      <c r="Y79" s="63" t="s">
        <v>23</v>
      </c>
      <c r="Z79" s="64"/>
      <c r="AA79" s="64"/>
      <c r="AB79" s="65"/>
    </row>
    <row r="80" spans="1:28" ht="30.75" thickBot="1">
      <c r="A80" s="69" t="s">
        <v>24</v>
      </c>
      <c r="B80" s="70" t="s">
        <v>25</v>
      </c>
      <c r="C80" s="71" t="s">
        <v>9</v>
      </c>
      <c r="D80" s="2"/>
      <c r="E80" s="69" t="s">
        <v>24</v>
      </c>
      <c r="F80" s="69" t="s">
        <v>26</v>
      </c>
      <c r="G80" s="69" t="s">
        <v>27</v>
      </c>
      <c r="H80" s="69" t="s">
        <v>28</v>
      </c>
      <c r="I80" s="69" t="s">
        <v>24</v>
      </c>
      <c r="J80" s="69" t="s">
        <v>26</v>
      </c>
      <c r="K80" s="69" t="s">
        <v>27</v>
      </c>
      <c r="L80" s="74" t="s">
        <v>28</v>
      </c>
      <c r="M80" s="69" t="s">
        <v>24</v>
      </c>
      <c r="N80" s="69" t="s">
        <v>26</v>
      </c>
      <c r="O80" s="69" t="s">
        <v>27</v>
      </c>
      <c r="P80" s="69" t="s">
        <v>28</v>
      </c>
      <c r="Q80" s="69" t="s">
        <v>24</v>
      </c>
      <c r="R80" s="69" t="s">
        <v>26</v>
      </c>
      <c r="S80" s="69" t="s">
        <v>27</v>
      </c>
      <c r="T80" s="74" t="s">
        <v>28</v>
      </c>
      <c r="U80" s="72" t="s">
        <v>24</v>
      </c>
      <c r="V80" s="72" t="s">
        <v>26</v>
      </c>
      <c r="W80" s="72" t="s">
        <v>27</v>
      </c>
      <c r="X80" s="72" t="s">
        <v>28</v>
      </c>
      <c r="Y80" s="72" t="s">
        <v>24</v>
      </c>
      <c r="Z80" s="72" t="s">
        <v>26</v>
      </c>
      <c r="AA80" s="72" t="s">
        <v>27</v>
      </c>
      <c r="AB80" s="73" t="s">
        <v>28</v>
      </c>
    </row>
    <row r="81" spans="1:28">
      <c r="A81" s="75" t="s">
        <v>29</v>
      </c>
      <c r="B81" s="76">
        <v>1</v>
      </c>
      <c r="C81" s="77">
        <v>0</v>
      </c>
      <c r="D81" s="2"/>
      <c r="E81" s="81" t="s">
        <v>29</v>
      </c>
      <c r="F81" s="82">
        <v>31.940761566162109</v>
      </c>
      <c r="G81" s="82">
        <v>31.896575927734375</v>
      </c>
      <c r="H81" s="82">
        <v>31.789209365844727</v>
      </c>
      <c r="I81" s="81" t="s">
        <v>29</v>
      </c>
      <c r="J81" s="82">
        <v>29.809272766113281</v>
      </c>
      <c r="K81" s="82">
        <v>29.592924118041992</v>
      </c>
      <c r="L81" s="83">
        <v>29.947616577148437</v>
      </c>
      <c r="M81" s="81" t="s">
        <v>29</v>
      </c>
      <c r="N81" s="82">
        <v>31.365507369995118</v>
      </c>
      <c r="O81" s="82">
        <v>31.842892646789551</v>
      </c>
      <c r="P81" s="82">
        <v>36.780714721679693</v>
      </c>
      <c r="Q81" s="81" t="s">
        <v>29</v>
      </c>
      <c r="R81" s="82">
        <v>29.723704611460366</v>
      </c>
      <c r="S81" s="82">
        <v>29.383256833076477</v>
      </c>
      <c r="T81" s="83">
        <v>28.974549293518066</v>
      </c>
      <c r="U81" s="78" t="s">
        <v>29</v>
      </c>
      <c r="V81" s="79">
        <v>31.761434377670287</v>
      </c>
      <c r="W81" s="79">
        <v>33.077348165512085</v>
      </c>
      <c r="X81" s="79"/>
      <c r="Y81" s="78" t="s">
        <v>29</v>
      </c>
      <c r="Z81" s="79">
        <v>29.627289582173027</v>
      </c>
      <c r="AA81" s="79">
        <v>29.474586705446242</v>
      </c>
      <c r="AB81" s="80">
        <v>29.505029996236164</v>
      </c>
    </row>
    <row r="82" spans="1:28">
      <c r="A82" s="84" t="s">
        <v>30</v>
      </c>
      <c r="B82" s="76">
        <v>0.95527741979925651</v>
      </c>
      <c r="C82" s="77">
        <v>0.20804799288436029</v>
      </c>
      <c r="D82" s="2"/>
      <c r="E82" s="81" t="s">
        <v>30</v>
      </c>
      <c r="F82" s="82">
        <v>31.630300521850586</v>
      </c>
      <c r="G82" s="82">
        <v>31.846721649169922</v>
      </c>
      <c r="H82" s="82">
        <v>31.589992523193359</v>
      </c>
      <c r="I82" s="81" t="s">
        <v>30</v>
      </c>
      <c r="J82" s="82">
        <v>29.848093032836914</v>
      </c>
      <c r="K82" s="82">
        <v>29.707454681396484</v>
      </c>
      <c r="L82" s="83">
        <v>29.716506958007813</v>
      </c>
      <c r="M82" s="81" t="s">
        <v>30</v>
      </c>
      <c r="N82" s="82">
        <v>31.181980819702147</v>
      </c>
      <c r="O82" s="82">
        <v>31.718357086181641</v>
      </c>
      <c r="P82" s="82">
        <v>36.251825358072921</v>
      </c>
      <c r="Q82" s="81" t="s">
        <v>30</v>
      </c>
      <c r="R82" s="82">
        <v>29.69783685429891</v>
      </c>
      <c r="S82" s="82">
        <v>29.325725069046019</v>
      </c>
      <c r="T82" s="83">
        <v>28.770454406738281</v>
      </c>
      <c r="U82" s="78" t="s">
        <v>30</v>
      </c>
      <c r="V82" s="79">
        <v>32.851724154154461</v>
      </c>
      <c r="W82" s="79">
        <v>33.22951317681207</v>
      </c>
      <c r="Y82" s="78" t="s">
        <v>30</v>
      </c>
      <c r="Z82" s="79">
        <v>29.644777409394582</v>
      </c>
      <c r="AA82" s="79">
        <v>29.380035278797148</v>
      </c>
      <c r="AB82" s="80">
        <v>29.398138682047527</v>
      </c>
    </row>
    <row r="83" spans="1:28">
      <c r="A83" s="84" t="s">
        <v>31</v>
      </c>
      <c r="B83" s="76">
        <v>1.5414909673738257</v>
      </c>
      <c r="C83" s="77">
        <v>8.0824101955309681E-3</v>
      </c>
      <c r="D83" s="2"/>
      <c r="E83" s="81" t="s">
        <v>31</v>
      </c>
      <c r="F83" s="82">
        <v>31.064060211181641</v>
      </c>
      <c r="G83" s="82">
        <v>31.095357894897461</v>
      </c>
      <c r="H83" s="82">
        <v>30.981836318969727</v>
      </c>
      <c r="I83" s="81" t="s">
        <v>31</v>
      </c>
      <c r="J83" s="82">
        <v>29.601560592651367</v>
      </c>
      <c r="K83" s="82">
        <v>29.638679504394531</v>
      </c>
      <c r="L83" s="83">
        <v>29.527383804321289</v>
      </c>
      <c r="M83" s="81" t="s">
        <v>31</v>
      </c>
      <c r="N83" s="82">
        <v>30.550331451416014</v>
      </c>
      <c r="O83" s="82">
        <v>31.038597106933594</v>
      </c>
      <c r="P83" s="82">
        <v>36.20246704101563</v>
      </c>
      <c r="Q83" s="81" t="s">
        <v>31</v>
      </c>
      <c r="R83" s="82">
        <v>29.53002955118815</v>
      </c>
      <c r="S83" s="82">
        <v>29.198452242851257</v>
      </c>
      <c r="T83" s="83">
        <v>28.857342720031738</v>
      </c>
      <c r="U83" s="78" t="s">
        <v>31</v>
      </c>
      <c r="V83" s="79">
        <v>30.937086666107177</v>
      </c>
      <c r="W83" s="79">
        <v>32.329564590454105</v>
      </c>
      <c r="X83" s="79"/>
      <c r="Y83" s="78" t="s">
        <v>31</v>
      </c>
      <c r="Z83" s="79">
        <v>29.492180472771327</v>
      </c>
      <c r="AA83" s="79">
        <v>29.305464567899705</v>
      </c>
      <c r="AB83" s="80">
        <v>29.341135342915852</v>
      </c>
    </row>
    <row r="84" spans="1:28">
      <c r="A84" s="84" t="s">
        <v>32</v>
      </c>
      <c r="B84" s="76">
        <v>2.2888214179617887</v>
      </c>
      <c r="C84" s="77">
        <v>0.10972400715267153</v>
      </c>
      <c r="D84" s="2"/>
      <c r="E84" s="81" t="s">
        <v>32</v>
      </c>
      <c r="F84" s="82">
        <v>30.762868881225586</v>
      </c>
      <c r="G84" s="82">
        <v>30.85076904296875</v>
      </c>
      <c r="H84" s="82">
        <v>30.665433883666992</v>
      </c>
      <c r="I84" s="81" t="s">
        <v>32</v>
      </c>
      <c r="J84" s="82">
        <v>29.694747924804688</v>
      </c>
      <c r="K84" s="82">
        <v>29.951833724975586</v>
      </c>
      <c r="L84" s="83">
        <v>29.850286483764648</v>
      </c>
      <c r="M84" s="81" t="s">
        <v>32</v>
      </c>
      <c r="N84" s="82">
        <v>30.267535552978515</v>
      </c>
      <c r="O84" s="82">
        <v>30.758101463317871</v>
      </c>
      <c r="P84" s="82">
        <v>35.269120890299483</v>
      </c>
      <c r="Q84" s="81" t="s">
        <v>32</v>
      </c>
      <c r="R84" s="82">
        <v>29.772624799092611</v>
      </c>
      <c r="S84" s="82"/>
      <c r="T84" s="83">
        <v>29.02753734588623</v>
      </c>
      <c r="U84" s="78" t="s">
        <v>32</v>
      </c>
      <c r="V84" s="79">
        <v>30.659818735122681</v>
      </c>
      <c r="W84" s="79">
        <v>31.885856320063276</v>
      </c>
      <c r="X84" s="79"/>
      <c r="Y84" s="78" t="s">
        <v>32</v>
      </c>
      <c r="Z84" s="79">
        <v>29.732888192971547</v>
      </c>
      <c r="AA84" s="79">
        <v>29.585500969409942</v>
      </c>
      <c r="AB84" s="80">
        <v>29.609885851542156</v>
      </c>
    </row>
    <row r="85" spans="1:28">
      <c r="A85" s="84" t="s">
        <v>33</v>
      </c>
      <c r="B85" s="76">
        <v>3.1103583685908416</v>
      </c>
      <c r="C85" s="77">
        <v>0.14818204155517883</v>
      </c>
      <c r="D85" s="2"/>
      <c r="E85" s="81" t="s">
        <v>33</v>
      </c>
      <c r="F85" s="82">
        <v>30.077964782714844</v>
      </c>
      <c r="G85" s="82">
        <v>30.151824951171875</v>
      </c>
      <c r="H85" s="82">
        <v>30.42852783203125</v>
      </c>
      <c r="I85" s="81" t="s">
        <v>33</v>
      </c>
      <c r="J85" s="82">
        <v>29.814859390258789</v>
      </c>
      <c r="K85" s="82">
        <v>29.758010864257813</v>
      </c>
      <c r="L85" s="83">
        <v>29.870332717895508</v>
      </c>
      <c r="M85" s="81" t="s">
        <v>33</v>
      </c>
      <c r="N85" s="82">
        <v>29.735928161621093</v>
      </c>
      <c r="O85" s="82">
        <v>30.290176391601562</v>
      </c>
      <c r="P85" s="82">
        <v>35.296243896484377</v>
      </c>
      <c r="Q85" s="81" t="s">
        <v>33</v>
      </c>
      <c r="R85" s="82">
        <v>29.754772188822429</v>
      </c>
      <c r="S85" s="82">
        <v>29.426587557792665</v>
      </c>
      <c r="T85" s="83">
        <v>28.899272918701172</v>
      </c>
      <c r="U85" s="78" t="s">
        <v>33</v>
      </c>
      <c r="V85" s="79">
        <v>30.063973571777343</v>
      </c>
      <c r="W85" s="79">
        <v>31.541693267822268</v>
      </c>
      <c r="X85" s="79"/>
      <c r="Y85" s="78" t="s">
        <v>33</v>
      </c>
      <c r="Z85" s="79">
        <v>29.688557500282926</v>
      </c>
      <c r="AA85" s="79">
        <v>29.488551014661788</v>
      </c>
      <c r="AB85" s="80">
        <v>29.509205500284832</v>
      </c>
    </row>
    <row r="86" spans="1:28">
      <c r="A86" s="84" t="s">
        <v>34</v>
      </c>
      <c r="B86" s="76">
        <v>3.3640299831534453</v>
      </c>
      <c r="C86" s="77">
        <v>6.4356220193694719E-2</v>
      </c>
      <c r="D86" s="2"/>
      <c r="E86" s="81" t="s">
        <v>34</v>
      </c>
      <c r="F86" s="82">
        <v>30.186422348022461</v>
      </c>
      <c r="G86" s="82">
        <v>30.247024536132812</v>
      </c>
      <c r="H86" s="82">
        <v>30.274053573608398</v>
      </c>
      <c r="I86" s="81" t="s">
        <v>34</v>
      </c>
      <c r="J86" s="82">
        <v>29.938798904418945</v>
      </c>
      <c r="K86" s="82">
        <v>29.887752532958984</v>
      </c>
      <c r="L86" s="83">
        <v>29.778291702270508</v>
      </c>
      <c r="M86" s="81" t="s">
        <v>34</v>
      </c>
      <c r="N86" s="82">
        <v>29.752060150146484</v>
      </c>
      <c r="O86" s="82">
        <v>30.260539054870605</v>
      </c>
      <c r="P86" s="82">
        <v>34.870029602050785</v>
      </c>
      <c r="Q86" s="81" t="s">
        <v>34</v>
      </c>
      <c r="R86" s="82">
        <v>29.80854448445638</v>
      </c>
      <c r="S86" s="82">
        <v>29.445192830085755</v>
      </c>
      <c r="T86" s="83">
        <v>29.193528175354004</v>
      </c>
      <c r="U86" s="78" t="s">
        <v>34</v>
      </c>
      <c r="V86" s="79">
        <v>30.111511522293092</v>
      </c>
      <c r="W86" s="79">
        <v>31.412911691665649</v>
      </c>
      <c r="X86" s="79"/>
      <c r="Y86" s="78" t="s">
        <v>34</v>
      </c>
      <c r="Z86" s="79">
        <v>29.770072187980016</v>
      </c>
      <c r="AA86" s="79">
        <v>29.576191310167314</v>
      </c>
      <c r="AB86" s="80">
        <v>29.6198574701945</v>
      </c>
    </row>
    <row r="87" spans="1:28">
      <c r="A87" s="84" t="s">
        <v>35</v>
      </c>
      <c r="B87" s="76">
        <v>4.5684439823548351</v>
      </c>
      <c r="C87" s="77">
        <v>0.18850392145032011</v>
      </c>
      <c r="D87" s="2"/>
      <c r="E87" s="81" t="s">
        <v>35</v>
      </c>
      <c r="F87" s="82">
        <v>30.141353607177734</v>
      </c>
      <c r="G87" s="82">
        <v>30.143386840820313</v>
      </c>
      <c r="H87" s="82">
        <v>29.98468017578125</v>
      </c>
      <c r="I87" s="81" t="s">
        <v>35</v>
      </c>
      <c r="J87" s="82">
        <v>30.164779663085938</v>
      </c>
      <c r="K87" s="82">
        <v>30.21392822265625</v>
      </c>
      <c r="L87" s="83">
        <v>30.113197326660156</v>
      </c>
      <c r="M87" s="81" t="s">
        <v>35</v>
      </c>
      <c r="N87" s="82">
        <v>29.608369964599607</v>
      </c>
      <c r="O87" s="82">
        <v>30.064033508300781</v>
      </c>
      <c r="P87" s="82">
        <v>34.428696492513026</v>
      </c>
      <c r="Q87" s="81" t="s">
        <v>35</v>
      </c>
      <c r="R87" s="82">
        <v>30.103640467325846</v>
      </c>
      <c r="S87" s="82">
        <v>29.771436458587647</v>
      </c>
      <c r="T87" s="83">
        <v>29.232196807861328</v>
      </c>
      <c r="U87" s="78" t="s">
        <v>35</v>
      </c>
      <c r="V87" s="79">
        <v>29.989285980224608</v>
      </c>
      <c r="W87" s="79">
        <v>31.155199254353843</v>
      </c>
      <c r="X87" s="79"/>
      <c r="Y87" s="78" t="s">
        <v>35</v>
      </c>
      <c r="Z87" s="79">
        <v>30.063446202913919</v>
      </c>
      <c r="AA87" s="79">
        <v>29.832689703941345</v>
      </c>
      <c r="AB87" s="80">
        <v>29.853107452392578</v>
      </c>
    </row>
    <row r="88" spans="1:28">
      <c r="A88" s="84" t="s">
        <v>36</v>
      </c>
      <c r="B88" s="76">
        <v>4.6543316236970611</v>
      </c>
      <c r="C88" s="77">
        <v>0.21409304919824149</v>
      </c>
      <c r="D88" s="2"/>
      <c r="E88" s="81" t="s">
        <v>36</v>
      </c>
      <c r="F88" s="82">
        <v>29.764938354492188</v>
      </c>
      <c r="G88" s="82">
        <v>29.763481140136719</v>
      </c>
      <c r="H88" s="82">
        <v>29.731882095336914</v>
      </c>
      <c r="I88" s="81" t="s">
        <v>36</v>
      </c>
      <c r="J88" s="82">
        <v>29.782882690429688</v>
      </c>
      <c r="K88" s="82">
        <v>29.78486442565918</v>
      </c>
      <c r="L88" s="83">
        <v>29.834911346435547</v>
      </c>
      <c r="M88" s="81" t="s">
        <v>36</v>
      </c>
      <c r="N88" s="82">
        <v>29.277378921508788</v>
      </c>
      <c r="O88" s="82">
        <v>29.747681617736816</v>
      </c>
      <c r="P88" s="82">
        <v>34.684821980794275</v>
      </c>
      <c r="Q88" s="81" t="s">
        <v>36</v>
      </c>
      <c r="R88" s="82">
        <v>29.741284381866453</v>
      </c>
      <c r="S88" s="82">
        <v>29.422359343528747</v>
      </c>
      <c r="T88" s="83">
        <v>29.457062721252441</v>
      </c>
      <c r="U88" s="78" t="s">
        <v>36</v>
      </c>
      <c r="V88" s="79">
        <v>29.638370008468627</v>
      </c>
      <c r="W88" s="79">
        <v>30.981966708501183</v>
      </c>
      <c r="X88" s="79"/>
      <c r="Y88" s="78" t="s">
        <v>36</v>
      </c>
      <c r="Z88" s="79">
        <v>29.682847710371014</v>
      </c>
      <c r="AA88" s="79">
        <v>29.624799459218977</v>
      </c>
      <c r="AB88" s="80">
        <v>29.692279497782391</v>
      </c>
    </row>
    <row r="89" spans="1:28">
      <c r="A89" s="84" t="s">
        <v>37</v>
      </c>
      <c r="B89" s="76">
        <v>4.8818962522659231</v>
      </c>
      <c r="C89" s="77">
        <v>0.52302496827811951</v>
      </c>
      <c r="D89" s="2"/>
      <c r="E89" s="81" t="s">
        <v>37</v>
      </c>
      <c r="F89" s="82">
        <v>29.604936599731445</v>
      </c>
      <c r="G89" s="82">
        <v>29.727054595947266</v>
      </c>
      <c r="H89" s="82">
        <v>29.657878875732422</v>
      </c>
      <c r="I89" s="81" t="s">
        <v>37</v>
      </c>
      <c r="J89" s="82">
        <v>29.867801666259766</v>
      </c>
      <c r="K89" s="82">
        <v>30.073324203491211</v>
      </c>
      <c r="L89" s="83">
        <v>29.66868782043457</v>
      </c>
      <c r="M89" s="81" t="s">
        <v>37</v>
      </c>
      <c r="N89" s="82"/>
      <c r="O89" s="82">
        <v>29.692466735839844</v>
      </c>
      <c r="P89" s="82">
        <v>34.237530212402348</v>
      </c>
      <c r="Q89" s="81" t="s">
        <v>37</v>
      </c>
      <c r="R89" s="82">
        <v>29.810198020935058</v>
      </c>
      <c r="S89" s="82">
        <v>29.482682933807371</v>
      </c>
      <c r="T89" s="83">
        <v>29.221322059631348</v>
      </c>
      <c r="U89" s="78" t="s">
        <v>37</v>
      </c>
      <c r="V89" s="79">
        <v>29.553283828735353</v>
      </c>
      <c r="W89" s="79">
        <v>30.82873260498047</v>
      </c>
      <c r="X89" s="79"/>
      <c r="Y89" s="78" t="s">
        <v>37</v>
      </c>
      <c r="Z89" s="79">
        <v>29.808501706123351</v>
      </c>
      <c r="AA89" s="79"/>
      <c r="AB89" s="80">
        <v>29.654444694519043</v>
      </c>
    </row>
    <row r="90" spans="1:28">
      <c r="A90" s="84" t="s">
        <v>38</v>
      </c>
      <c r="B90" s="76">
        <v>4.5721683979557444</v>
      </c>
      <c r="C90" s="77">
        <v>8.6977698998013511E-2</v>
      </c>
      <c r="D90" s="2"/>
      <c r="E90" s="81" t="s">
        <v>38</v>
      </c>
      <c r="F90" s="82">
        <v>29.738874435424805</v>
      </c>
      <c r="G90" s="82">
        <v>29.718521118164063</v>
      </c>
      <c r="H90" s="82">
        <v>29.770498275756836</v>
      </c>
      <c r="I90" s="81" t="s">
        <v>38</v>
      </c>
      <c r="J90" s="82">
        <v>29.970439910888672</v>
      </c>
      <c r="K90" s="82">
        <v>29.872591018676758</v>
      </c>
      <c r="L90" s="83">
        <v>29.585592269897461</v>
      </c>
      <c r="M90" s="81" t="s">
        <v>38</v>
      </c>
      <c r="N90" s="82">
        <v>29.266749176025389</v>
      </c>
      <c r="O90" s="82">
        <v>29.744509696960449</v>
      </c>
      <c r="P90" s="82">
        <v>34.366178283691411</v>
      </c>
      <c r="Q90" s="81" t="s">
        <v>38</v>
      </c>
      <c r="R90" s="82">
        <v>29.749921984354653</v>
      </c>
      <c r="S90" s="82">
        <v>29.342613452911376</v>
      </c>
      <c r="T90" s="83">
        <v>29.173822402954102</v>
      </c>
      <c r="U90" s="78" t="s">
        <v>38</v>
      </c>
      <c r="V90" s="79">
        <v>29.617163606643675</v>
      </c>
      <c r="W90" s="79">
        <v>30.89992684364319</v>
      </c>
      <c r="X90" s="79"/>
      <c r="Y90" s="78" t="s">
        <v>38</v>
      </c>
      <c r="Z90" s="79">
        <v>29.733891591707867</v>
      </c>
      <c r="AA90" s="79">
        <v>29.493654786109925</v>
      </c>
      <c r="AB90" s="80">
        <v>29.544001897176106</v>
      </c>
    </row>
    <row r="91" spans="1:28">
      <c r="A91" s="84" t="s">
        <v>39</v>
      </c>
      <c r="B91" s="76">
        <v>5.4604223396564491</v>
      </c>
      <c r="C91" s="77">
        <v>0.23622655634485221</v>
      </c>
      <c r="D91" s="2"/>
      <c r="E91" s="81" t="s">
        <v>39</v>
      </c>
      <c r="F91" s="82">
        <v>29.596336364746094</v>
      </c>
      <c r="G91" s="82">
        <v>29.725950241088867</v>
      </c>
      <c r="H91" s="82">
        <v>29.62952995300293</v>
      </c>
      <c r="I91" s="81" t="s">
        <v>39</v>
      </c>
      <c r="J91" s="82">
        <v>30.015584945678711</v>
      </c>
      <c r="K91" s="82">
        <v>30.253108978271484</v>
      </c>
      <c r="L91" s="83">
        <v>29.922998428344727</v>
      </c>
      <c r="M91" s="81" t="s">
        <v>39</v>
      </c>
      <c r="N91" s="82">
        <v>29.176195831298827</v>
      </c>
      <c r="O91" s="82">
        <v>29.677740097045898</v>
      </c>
      <c r="P91" s="82">
        <v>34.459333597819018</v>
      </c>
      <c r="Q91" s="81" t="s">
        <v>39</v>
      </c>
      <c r="R91" s="82">
        <v>30.003769655863444</v>
      </c>
      <c r="S91" s="82">
        <v>29.6969090051651</v>
      </c>
      <c r="T91" s="83">
        <v>28.945785522460937</v>
      </c>
      <c r="U91" s="78" t="s">
        <v>39</v>
      </c>
      <c r="V91" s="79">
        <v>29.544055633544922</v>
      </c>
      <c r="W91" s="79">
        <v>30.873138472239177</v>
      </c>
      <c r="X91" s="79"/>
      <c r="Y91" s="78" t="s">
        <v>39</v>
      </c>
      <c r="Z91" s="79">
        <v>29.992343146244682</v>
      </c>
      <c r="AA91" s="79">
        <v>29.704700483560561</v>
      </c>
      <c r="AB91" s="80">
        <v>29.707297643025715</v>
      </c>
    </row>
    <row r="92" spans="1:28" ht="15.75" thickBot="1">
      <c r="A92" s="85" t="s">
        <v>40</v>
      </c>
      <c r="B92" s="86">
        <v>6.2214239049248858</v>
      </c>
      <c r="C92" s="87">
        <v>0.16207861928233189</v>
      </c>
      <c r="D92" s="3"/>
      <c r="E92" s="91" t="s">
        <v>40</v>
      </c>
      <c r="F92" s="92">
        <v>29.103668212890625</v>
      </c>
      <c r="G92" s="92">
        <v>29.097484588623047</v>
      </c>
      <c r="H92" s="92">
        <v>29.178653717041016</v>
      </c>
      <c r="I92" s="91" t="s">
        <v>40</v>
      </c>
      <c r="J92" s="92">
        <v>29.440494537353516</v>
      </c>
      <c r="K92" s="92">
        <v>29.574474334716797</v>
      </c>
      <c r="L92" s="93">
        <v>29.944692611694336</v>
      </c>
      <c r="M92" s="91" t="s">
        <v>40</v>
      </c>
      <c r="N92" s="92">
        <v>28.660576538085937</v>
      </c>
      <c r="O92" s="92">
        <v>29.138069152832031</v>
      </c>
      <c r="P92" s="92">
        <v>34.680765279134114</v>
      </c>
      <c r="Q92" s="91" t="s">
        <v>40</v>
      </c>
      <c r="R92" s="92">
        <v>29.59391405359904</v>
      </c>
      <c r="S92" s="92">
        <v>29.372708888053893</v>
      </c>
      <c r="T92" s="93">
        <v>29.134796142578125</v>
      </c>
      <c r="U92" s="88" t="s">
        <v>40</v>
      </c>
      <c r="V92" s="89">
        <v>28.999949623107909</v>
      </c>
      <c r="W92" s="89">
        <v>30.52374318440755</v>
      </c>
      <c r="X92" s="89"/>
      <c r="Y92" s="88" t="s">
        <v>40</v>
      </c>
      <c r="Z92" s="89">
        <v>29.49539795343081</v>
      </c>
      <c r="AA92" s="89">
        <v>29.506667994260788</v>
      </c>
      <c r="AB92" s="90">
        <v>29.551321029663086</v>
      </c>
    </row>
    <row r="93" spans="1:28" ht="15.75" thickBot="1"/>
    <row r="94" spans="1:28" ht="24" thickBot="1">
      <c r="A94" s="344" t="s">
        <v>13</v>
      </c>
      <c r="B94" s="345"/>
      <c r="C94" s="345"/>
      <c r="D94" s="345"/>
      <c r="E94" s="345"/>
      <c r="F94" s="345"/>
      <c r="G94" s="345"/>
      <c r="H94" s="345"/>
      <c r="I94" s="345"/>
      <c r="J94" s="345"/>
      <c r="K94" s="345"/>
      <c r="L94" s="345"/>
      <c r="M94" s="345"/>
      <c r="N94" s="345"/>
      <c r="O94" s="345"/>
      <c r="P94" s="345"/>
      <c r="Q94" s="345"/>
      <c r="R94" s="345"/>
      <c r="S94" s="345"/>
      <c r="T94" s="345"/>
      <c r="U94" s="345"/>
      <c r="V94" s="345"/>
      <c r="W94" s="345"/>
      <c r="X94" s="345"/>
      <c r="Y94" s="345"/>
      <c r="Z94" s="345"/>
      <c r="AA94" s="345"/>
      <c r="AB94" s="346"/>
    </row>
    <row r="95" spans="1:28" ht="15.75" thickBot="1">
      <c r="A95" s="59"/>
      <c r="B95" s="60" t="s">
        <v>19</v>
      </c>
      <c r="C95" s="61"/>
      <c r="D95" s="2"/>
      <c r="E95" s="347" t="s">
        <v>20</v>
      </c>
      <c r="F95" s="348"/>
      <c r="G95" s="348"/>
      <c r="H95" s="348"/>
      <c r="I95" s="348"/>
      <c r="J95" s="348"/>
      <c r="K95" s="348"/>
      <c r="L95" s="349"/>
      <c r="M95" s="347" t="s">
        <v>20</v>
      </c>
      <c r="N95" s="348"/>
      <c r="O95" s="348"/>
      <c r="P95" s="348"/>
      <c r="Q95" s="348"/>
      <c r="R95" s="348"/>
      <c r="S95" s="348"/>
      <c r="T95" s="349"/>
      <c r="U95" s="347" t="s">
        <v>20</v>
      </c>
      <c r="V95" s="348"/>
      <c r="W95" s="348"/>
      <c r="X95" s="348"/>
      <c r="Y95" s="348"/>
      <c r="Z95" s="348"/>
      <c r="AA95" s="348"/>
      <c r="AB95" s="349"/>
    </row>
    <row r="96" spans="1:28" ht="15.75" thickBot="1">
      <c r="A96" s="62"/>
      <c r="B96" s="350" t="s">
        <v>21</v>
      </c>
      <c r="C96" s="351"/>
      <c r="D96" s="2"/>
      <c r="E96" s="66" t="s">
        <v>22</v>
      </c>
      <c r="F96" s="67"/>
      <c r="G96" s="67"/>
      <c r="H96" s="68"/>
      <c r="I96" s="66" t="s">
        <v>23</v>
      </c>
      <c r="J96" s="67"/>
      <c r="K96" s="67"/>
      <c r="L96" s="68"/>
      <c r="M96" s="66" t="s">
        <v>22</v>
      </c>
      <c r="N96" s="67"/>
      <c r="O96" s="67"/>
      <c r="P96" s="68"/>
      <c r="Q96" s="66" t="s">
        <v>23</v>
      </c>
      <c r="R96" s="67"/>
      <c r="S96" s="67"/>
      <c r="T96" s="68"/>
      <c r="U96" s="63" t="s">
        <v>22</v>
      </c>
      <c r="V96" s="64"/>
      <c r="W96" s="64"/>
      <c r="X96" s="65"/>
      <c r="Y96" s="63" t="s">
        <v>23</v>
      </c>
      <c r="Z96" s="64"/>
      <c r="AA96" s="64"/>
      <c r="AB96" s="65"/>
    </row>
    <row r="97" spans="1:28" ht="30.75" thickBot="1">
      <c r="A97" s="69" t="s">
        <v>24</v>
      </c>
      <c r="B97" s="70" t="s">
        <v>25</v>
      </c>
      <c r="C97" s="71" t="s">
        <v>9</v>
      </c>
      <c r="D97" s="2"/>
      <c r="E97" s="69" t="s">
        <v>24</v>
      </c>
      <c r="F97" s="69" t="s">
        <v>26</v>
      </c>
      <c r="G97" s="69" t="s">
        <v>27</v>
      </c>
      <c r="H97" s="69" t="s">
        <v>28</v>
      </c>
      <c r="I97" s="69" t="s">
        <v>24</v>
      </c>
      <c r="J97" s="69" t="s">
        <v>26</v>
      </c>
      <c r="K97" s="69" t="s">
        <v>27</v>
      </c>
      <c r="L97" s="74" t="s">
        <v>28</v>
      </c>
      <c r="M97" s="69" t="s">
        <v>24</v>
      </c>
      <c r="N97" s="69" t="s">
        <v>26</v>
      </c>
      <c r="O97" s="69" t="s">
        <v>27</v>
      </c>
      <c r="P97" s="69" t="s">
        <v>28</v>
      </c>
      <c r="Q97" s="69" t="s">
        <v>24</v>
      </c>
      <c r="R97" s="69" t="s">
        <v>26</v>
      </c>
      <c r="S97" s="69" t="s">
        <v>27</v>
      </c>
      <c r="T97" s="74" t="s">
        <v>28</v>
      </c>
      <c r="U97" s="72" t="s">
        <v>24</v>
      </c>
      <c r="V97" s="72" t="s">
        <v>26</v>
      </c>
      <c r="W97" s="72" t="s">
        <v>27</v>
      </c>
      <c r="X97" s="72" t="s">
        <v>28</v>
      </c>
      <c r="Y97" s="72" t="s">
        <v>24</v>
      </c>
      <c r="Z97" s="72" t="s">
        <v>26</v>
      </c>
      <c r="AA97" s="72" t="s">
        <v>27</v>
      </c>
      <c r="AB97" s="73" t="s">
        <v>28</v>
      </c>
    </row>
    <row r="98" spans="1:28">
      <c r="A98" s="75" t="s">
        <v>29</v>
      </c>
      <c r="B98" s="76">
        <v>1</v>
      </c>
      <c r="C98" s="77">
        <v>0</v>
      </c>
      <c r="D98" s="2"/>
      <c r="E98" s="81" t="s">
        <v>29</v>
      </c>
      <c r="F98" s="82">
        <v>32.967811584472656</v>
      </c>
      <c r="G98" s="82">
        <v>32.670513153076172</v>
      </c>
      <c r="H98" s="82">
        <v>32.881446838378906</v>
      </c>
      <c r="I98" s="81" t="s">
        <v>29</v>
      </c>
      <c r="J98" s="82">
        <v>28.964174270629883</v>
      </c>
      <c r="K98" s="82">
        <v>28.98492431640625</v>
      </c>
      <c r="L98" s="83">
        <v>28.952854156494141</v>
      </c>
      <c r="M98" s="81" t="s">
        <v>29</v>
      </c>
      <c r="N98" s="82">
        <v>32.314485076904298</v>
      </c>
      <c r="O98" s="82">
        <v>32.775979995727539</v>
      </c>
      <c r="P98" s="82"/>
      <c r="Q98" s="81" t="s">
        <v>29</v>
      </c>
      <c r="R98" s="82">
        <v>28.909382946014404</v>
      </c>
      <c r="S98" s="82">
        <v>28.592293676376343</v>
      </c>
      <c r="T98" s="83"/>
      <c r="U98" s="78" t="s">
        <v>29</v>
      </c>
      <c r="V98" s="79">
        <v>32.682197452545168</v>
      </c>
      <c r="W98" s="79">
        <v>35.187858715057374</v>
      </c>
      <c r="X98" s="79"/>
      <c r="Y98" s="78" t="s">
        <v>29</v>
      </c>
      <c r="Z98" s="79">
        <v>28.86269380235672</v>
      </c>
      <c r="AA98" s="79">
        <v>29.027132733821869</v>
      </c>
      <c r="AB98" s="80">
        <v>29.172079086303711</v>
      </c>
    </row>
    <row r="99" spans="1:28">
      <c r="A99" s="84" t="s">
        <v>30</v>
      </c>
      <c r="B99" s="76">
        <v>1.228680857503359</v>
      </c>
      <c r="C99" s="77">
        <v>7.1244379425837515E-2</v>
      </c>
      <c r="D99" s="2"/>
      <c r="E99" s="81" t="s">
        <v>30</v>
      </c>
      <c r="F99" s="82">
        <v>32.220272064208984</v>
      </c>
      <c r="G99" s="82">
        <v>32.496898651123047</v>
      </c>
      <c r="H99" s="82">
        <v>32.385932922363281</v>
      </c>
      <c r="I99" s="81" t="s">
        <v>30</v>
      </c>
      <c r="J99" s="82">
        <v>28.653562545776367</v>
      </c>
      <c r="K99" s="82">
        <v>28.887346267700195</v>
      </c>
      <c r="L99" s="83">
        <v>28.893718719482422</v>
      </c>
      <c r="M99" s="81" t="s">
        <v>30</v>
      </c>
      <c r="N99" s="82">
        <v>31.849817993164059</v>
      </c>
      <c r="O99" s="82">
        <v>32.441415786743164</v>
      </c>
      <c r="P99" s="82"/>
      <c r="Q99" s="81" t="s">
        <v>30</v>
      </c>
      <c r="R99" s="82">
        <v>28.753919425964355</v>
      </c>
      <c r="S99" s="82">
        <v>28.514955571174621</v>
      </c>
      <c r="T99" s="83"/>
      <c r="U99" s="78" t="s">
        <v>30</v>
      </c>
      <c r="V99" s="79">
        <v>32.252101123809815</v>
      </c>
      <c r="W99" s="79">
        <v>34.712066326141354</v>
      </c>
      <c r="X99" s="79"/>
      <c r="Y99" s="78" t="s">
        <v>30</v>
      </c>
      <c r="Z99" s="79">
        <v>28.702445952653886</v>
      </c>
      <c r="AA99" s="79">
        <v>28.995342744112016</v>
      </c>
      <c r="AB99" s="80">
        <v>29.155471801757813</v>
      </c>
    </row>
    <row r="100" spans="1:28">
      <c r="A100" s="84" t="s">
        <v>31</v>
      </c>
      <c r="B100" s="76">
        <v>1.4738999114812954</v>
      </c>
      <c r="C100" s="77">
        <v>0.23194133899179062</v>
      </c>
      <c r="D100" s="2"/>
      <c r="E100" s="81" t="s">
        <v>31</v>
      </c>
      <c r="F100" s="82">
        <v>32.252063751220703</v>
      </c>
      <c r="G100" s="82">
        <v>32.376392364501953</v>
      </c>
      <c r="H100" s="82">
        <v>32.342437744140625</v>
      </c>
      <c r="I100" s="81" t="s">
        <v>31</v>
      </c>
      <c r="J100" s="82">
        <v>28.743301391601563</v>
      </c>
      <c r="K100" s="82">
        <v>28.971384048461914</v>
      </c>
      <c r="L100" s="83">
        <v>29.036500930786133</v>
      </c>
      <c r="M100" s="81" t="s">
        <v>31</v>
      </c>
      <c r="N100" s="82">
        <v>31.806453186035156</v>
      </c>
      <c r="O100" s="82">
        <v>32.359415054321289</v>
      </c>
      <c r="P100" s="82"/>
      <c r="Q100" s="81" t="s">
        <v>31</v>
      </c>
      <c r="R100" s="82">
        <v>28.859227999369303</v>
      </c>
      <c r="S100" s="82">
        <v>28.62689123725891</v>
      </c>
      <c r="T100" s="83"/>
      <c r="U100" s="78" t="s">
        <v>31</v>
      </c>
      <c r="V100" s="79">
        <v>32.198581089019775</v>
      </c>
      <c r="W100" s="79">
        <v>34.296881135304773</v>
      </c>
      <c r="X100" s="79"/>
      <c r="Y100" s="78" t="s">
        <v>31</v>
      </c>
      <c r="Z100" s="79">
        <v>28.800201169172922</v>
      </c>
      <c r="AA100" s="79">
        <v>29.122216965198518</v>
      </c>
      <c r="AB100" s="80">
        <v>29.287325541178387</v>
      </c>
    </row>
    <row r="101" spans="1:28">
      <c r="A101" s="84" t="s">
        <v>32</v>
      </c>
      <c r="B101" s="76">
        <v>2.8131669381000677</v>
      </c>
      <c r="C101" s="77">
        <v>0.29763537747338142</v>
      </c>
      <c r="D101" s="2"/>
      <c r="E101" s="81" t="s">
        <v>32</v>
      </c>
      <c r="F101" s="82">
        <v>31.351373672485352</v>
      </c>
      <c r="G101" s="82">
        <v>31.555549621582031</v>
      </c>
      <c r="H101" s="82">
        <v>31.563936233520508</v>
      </c>
      <c r="I101" s="81" t="s">
        <v>32</v>
      </c>
      <c r="J101" s="82">
        <v>28.95513916015625</v>
      </c>
      <c r="K101" s="82">
        <v>29.099935531616211</v>
      </c>
      <c r="L101" s="83">
        <v>29.195686340332031</v>
      </c>
      <c r="M101" s="81" t="s">
        <v>32</v>
      </c>
      <c r="N101" s="82">
        <v>30.98644192504883</v>
      </c>
      <c r="O101" s="82">
        <v>31.55974292755127</v>
      </c>
      <c r="P101" s="82"/>
      <c r="Q101" s="81" t="s">
        <v>32</v>
      </c>
      <c r="R101" s="82">
        <v>29.025419836680094</v>
      </c>
      <c r="S101" s="82">
        <v>28.768889393806457</v>
      </c>
      <c r="T101" s="83"/>
      <c r="U101" s="78" t="s">
        <v>32</v>
      </c>
      <c r="V101" s="79">
        <v>31.363277036666872</v>
      </c>
      <c r="W101" s="79">
        <v>33.611145900090534</v>
      </c>
      <c r="X101" s="79"/>
      <c r="Y101" s="78" t="s">
        <v>32</v>
      </c>
      <c r="Z101" s="79">
        <v>28.962345980564756</v>
      </c>
      <c r="AA101" s="79">
        <v>29.228527537584306</v>
      </c>
      <c r="AB101" s="80">
        <v>29.381740252176922</v>
      </c>
    </row>
    <row r="102" spans="1:28">
      <c r="A102" s="84" t="s">
        <v>33</v>
      </c>
      <c r="B102" s="76">
        <v>2.5016891846182969</v>
      </c>
      <c r="C102" s="77">
        <v>0.43456740380053149</v>
      </c>
      <c r="D102" s="2"/>
      <c r="E102" s="81" t="s">
        <v>33</v>
      </c>
      <c r="F102" s="82">
        <v>31.282533645629883</v>
      </c>
      <c r="G102" s="82">
        <v>31.679248809814453</v>
      </c>
      <c r="H102" s="82">
        <v>31.581727981567383</v>
      </c>
      <c r="I102" s="81" t="s">
        <v>33</v>
      </c>
      <c r="J102" s="82">
        <v>28.981636047363281</v>
      </c>
      <c r="K102" s="82">
        <v>28.816909790039063</v>
      </c>
      <c r="L102" s="83">
        <v>28.986715316772461</v>
      </c>
      <c r="M102" s="81" t="s">
        <v>33</v>
      </c>
      <c r="N102" s="82">
        <v>31.010271423339844</v>
      </c>
      <c r="O102" s="82">
        <v>31.630488395690918</v>
      </c>
      <c r="P102" s="82"/>
      <c r="Q102" s="81" t="s">
        <v>33</v>
      </c>
      <c r="R102" s="82">
        <v>28.870563543955484</v>
      </c>
      <c r="S102" s="82">
        <v>28.526088990211488</v>
      </c>
      <c r="T102" s="83"/>
      <c r="U102" s="78" t="s">
        <v>33</v>
      </c>
      <c r="V102" s="79">
        <v>31.400635568618775</v>
      </c>
      <c r="W102" s="79">
        <v>33.480511611302695</v>
      </c>
      <c r="X102" s="79"/>
      <c r="Y102" s="78" t="s">
        <v>33</v>
      </c>
      <c r="Z102" s="79">
        <v>28.79879959289233</v>
      </c>
      <c r="AA102" s="79">
        <v>29.074875900506974</v>
      </c>
      <c r="AB102" s="80">
        <v>29.257804870605469</v>
      </c>
    </row>
    <row r="103" spans="1:28">
      <c r="A103" s="84" t="s">
        <v>34</v>
      </c>
      <c r="B103" s="76">
        <v>3.9780885410739302</v>
      </c>
      <c r="C103" s="77">
        <v>0.66238681352037099</v>
      </c>
      <c r="D103" s="2"/>
      <c r="E103" s="81" t="s">
        <v>34</v>
      </c>
      <c r="F103" s="82">
        <v>31.117452621459961</v>
      </c>
      <c r="G103" s="82">
        <v>31.220529556274414</v>
      </c>
      <c r="H103" s="82">
        <v>31.063882827758789</v>
      </c>
      <c r="I103" s="81" t="s">
        <v>34</v>
      </c>
      <c r="J103" s="82">
        <v>29.256772994995117</v>
      </c>
      <c r="K103" s="82">
        <v>29.130283355712891</v>
      </c>
      <c r="L103" s="83">
        <v>29.151094436645508</v>
      </c>
      <c r="M103" s="81" t="s">
        <v>34</v>
      </c>
      <c r="N103" s="82">
        <v>30.635811721801758</v>
      </c>
      <c r="O103" s="82">
        <v>31.142206192016602</v>
      </c>
      <c r="P103" s="82"/>
      <c r="Q103" s="81" t="s">
        <v>34</v>
      </c>
      <c r="R103" s="82">
        <v>29.121024828592937</v>
      </c>
      <c r="S103" s="82">
        <v>28.761859940528868</v>
      </c>
      <c r="T103" s="83"/>
      <c r="U103" s="78" t="s">
        <v>34</v>
      </c>
      <c r="V103" s="79">
        <v>31.029000022888184</v>
      </c>
      <c r="W103" s="79">
        <v>32.980746390024819</v>
      </c>
      <c r="X103" s="79"/>
      <c r="Y103" s="78" t="s">
        <v>34</v>
      </c>
      <c r="Z103" s="79">
        <v>29.067485279957452</v>
      </c>
      <c r="AA103" s="79">
        <v>29.255043041467665</v>
      </c>
      <c r="AB103" s="80">
        <v>29.419437408447266</v>
      </c>
    </row>
    <row r="104" spans="1:28">
      <c r="A104" s="84" t="s">
        <v>35</v>
      </c>
      <c r="B104" s="76">
        <v>5.6146056059248979</v>
      </c>
      <c r="C104" s="77">
        <v>0.7272646627324002</v>
      </c>
      <c r="D104" s="2"/>
      <c r="E104" s="81" t="s">
        <v>35</v>
      </c>
      <c r="F104" s="82">
        <v>30.702735900878906</v>
      </c>
      <c r="G104" s="82">
        <v>30.790824890136719</v>
      </c>
      <c r="H104" s="82">
        <v>30.726161956787109</v>
      </c>
      <c r="I104" s="81" t="s">
        <v>35</v>
      </c>
      <c r="J104" s="82">
        <v>29.263484954833984</v>
      </c>
      <c r="K104" s="82">
        <v>29.200908660888672</v>
      </c>
      <c r="L104" s="83">
        <v>29.44194221496582</v>
      </c>
      <c r="M104" s="81" t="s">
        <v>35</v>
      </c>
      <c r="N104" s="82">
        <v>30.248069061279296</v>
      </c>
      <c r="O104" s="82">
        <v>30.758493423461914</v>
      </c>
      <c r="P104" s="82"/>
      <c r="Q104" s="81" t="s">
        <v>35</v>
      </c>
      <c r="R104" s="82">
        <v>29.243507719675698</v>
      </c>
      <c r="S104" s="82">
        <v>28.94024690723419</v>
      </c>
      <c r="T104" s="83"/>
      <c r="U104" s="78" t="s">
        <v>35</v>
      </c>
      <c r="V104" s="79">
        <v>30.625030818939209</v>
      </c>
      <c r="W104" s="79">
        <v>32.678499533335369</v>
      </c>
      <c r="X104" s="79"/>
      <c r="Y104" s="78" t="s">
        <v>35</v>
      </c>
      <c r="Z104" s="79">
        <v>29.162037060658136</v>
      </c>
      <c r="AA104" s="79">
        <v>29.379064164400098</v>
      </c>
      <c r="AB104" s="80">
        <v>29.525336583455402</v>
      </c>
    </row>
    <row r="105" spans="1:28">
      <c r="A105" s="84" t="s">
        <v>36</v>
      </c>
      <c r="B105" s="76">
        <v>5.3449658031322151</v>
      </c>
      <c r="C105" s="77">
        <v>0.83218683512610814</v>
      </c>
      <c r="D105" s="2"/>
      <c r="E105" s="81" t="s">
        <v>36</v>
      </c>
      <c r="F105" s="82">
        <v>30.850336074829102</v>
      </c>
      <c r="G105" s="82">
        <v>31.00147819519043</v>
      </c>
      <c r="H105" s="82">
        <v>31.053958892822266</v>
      </c>
      <c r="I105" s="81" t="s">
        <v>36</v>
      </c>
      <c r="J105" s="82">
        <v>29.476791381835937</v>
      </c>
      <c r="K105" s="82">
        <v>29.437334060668945</v>
      </c>
      <c r="L105" s="83">
        <v>29.454441070556641</v>
      </c>
      <c r="M105" s="81" t="s">
        <v>36</v>
      </c>
      <c r="N105" s="82">
        <v>30.47309359741211</v>
      </c>
      <c r="O105" s="82">
        <v>31.027718544006348</v>
      </c>
      <c r="P105" s="82"/>
      <c r="Q105" s="81" t="s">
        <v>36</v>
      </c>
      <c r="R105" s="82">
        <v>29.397276460011803</v>
      </c>
      <c r="S105" s="82">
        <v>29.063091027259826</v>
      </c>
      <c r="T105" s="83"/>
      <c r="U105" s="78" t="s">
        <v>36</v>
      </c>
      <c r="V105" s="79">
        <v>30.838156602859499</v>
      </c>
      <c r="W105" s="79">
        <v>32.794414803187053</v>
      </c>
      <c r="X105" s="79"/>
      <c r="Y105" s="78" t="s">
        <v>36</v>
      </c>
      <c r="Z105" s="79">
        <v>29.343623232444127</v>
      </c>
      <c r="AA105" s="79">
        <v>29.464489874124528</v>
      </c>
      <c r="AB105" s="80">
        <v>29.598289489746094</v>
      </c>
    </row>
    <row r="106" spans="1:28">
      <c r="A106" s="84" t="s">
        <v>37</v>
      </c>
      <c r="B106" s="76">
        <v>5.8577494992396284</v>
      </c>
      <c r="C106" s="77">
        <v>0.75571340777283857</v>
      </c>
      <c r="D106" s="2"/>
      <c r="E106" s="81" t="s">
        <v>37</v>
      </c>
      <c r="F106" s="82">
        <v>30.453779220581055</v>
      </c>
      <c r="G106" s="82">
        <v>30.692014694213867</v>
      </c>
      <c r="H106" s="82">
        <v>30.56187629699707</v>
      </c>
      <c r="I106" s="81" t="s">
        <v>37</v>
      </c>
      <c r="J106" s="82">
        <v>29.156436920166016</v>
      </c>
      <c r="K106" s="82">
        <v>29.28620719909668</v>
      </c>
      <c r="L106" s="83">
        <v>29.198972702026367</v>
      </c>
      <c r="M106" s="81" t="s">
        <v>37</v>
      </c>
      <c r="N106" s="82">
        <v>30.080115829467772</v>
      </c>
      <c r="O106" s="82">
        <v>30.626945495605469</v>
      </c>
      <c r="P106" s="82"/>
      <c r="Q106" s="81" t="s">
        <v>37</v>
      </c>
      <c r="R106" s="82">
        <v>29.155444529215494</v>
      </c>
      <c r="S106" s="82">
        <v>28.862436281204225</v>
      </c>
      <c r="T106" s="83"/>
      <c r="U106" s="78" t="s">
        <v>37</v>
      </c>
      <c r="V106" s="79">
        <v>30.463213809967041</v>
      </c>
      <c r="W106" s="79">
        <v>32.573699417114256</v>
      </c>
      <c r="X106" s="79"/>
      <c r="Y106" s="78" t="s">
        <v>37</v>
      </c>
      <c r="Z106" s="79">
        <v>29.115131232420602</v>
      </c>
      <c r="AA106" s="79">
        <v>29.306160685062409</v>
      </c>
      <c r="AB106" s="80">
        <v>29.454068819681805</v>
      </c>
    </row>
    <row r="107" spans="1:28">
      <c r="A107" s="84" t="s">
        <v>38</v>
      </c>
      <c r="B107" s="76">
        <v>5.4005410201555852</v>
      </c>
      <c r="C107" s="77">
        <v>0.75903440069211703</v>
      </c>
      <c r="D107" s="2"/>
      <c r="E107" s="81" t="s">
        <v>38</v>
      </c>
      <c r="F107" s="82">
        <v>30.629762649536133</v>
      </c>
      <c r="G107" s="82">
        <v>30.722740173339844</v>
      </c>
      <c r="H107" s="82">
        <v>30.699760437011719</v>
      </c>
      <c r="I107" s="81" t="s">
        <v>38</v>
      </c>
      <c r="J107" s="82">
        <v>29.215461730957031</v>
      </c>
      <c r="K107" s="82">
        <v>29.132183074951172</v>
      </c>
      <c r="L107" s="83">
        <v>29.221508026123047</v>
      </c>
      <c r="M107" s="81" t="s">
        <v>38</v>
      </c>
      <c r="N107" s="82">
        <v>30.193142349243164</v>
      </c>
      <c r="O107" s="82">
        <v>30.711250305175781</v>
      </c>
      <c r="P107" s="82"/>
      <c r="Q107" s="81" t="s">
        <v>38</v>
      </c>
      <c r="R107" s="82">
        <v>29.131338175455728</v>
      </c>
      <c r="S107" s="82">
        <v>28.797546558380127</v>
      </c>
      <c r="T107" s="83"/>
      <c r="U107" s="78" t="s">
        <v>38</v>
      </c>
      <c r="V107" s="79">
        <v>30.56422386932373</v>
      </c>
      <c r="W107" s="79">
        <v>32.553775965372722</v>
      </c>
      <c r="X107" s="79"/>
      <c r="Y107" s="78" t="s">
        <v>38</v>
      </c>
      <c r="Z107" s="79">
        <v>29.069132384936012</v>
      </c>
      <c r="AA107" s="79">
        <v>29.213282151222231</v>
      </c>
      <c r="AB107" s="80">
        <v>29.351860682169598</v>
      </c>
    </row>
    <row r="108" spans="1:28">
      <c r="A108" s="84" t="s">
        <v>39</v>
      </c>
      <c r="B108" s="76">
        <v>4.394871012856373</v>
      </c>
      <c r="C108" s="77">
        <v>0.62741840192553455</v>
      </c>
      <c r="D108" s="2"/>
      <c r="E108" s="81" t="s">
        <v>39</v>
      </c>
      <c r="F108" s="82">
        <v>30.678125381469727</v>
      </c>
      <c r="G108" s="82">
        <v>30.882780075073242</v>
      </c>
      <c r="H108" s="82">
        <v>30.740880966186523</v>
      </c>
      <c r="I108" s="81" t="s">
        <v>39</v>
      </c>
      <c r="J108" s="82">
        <v>28.910650253295898</v>
      </c>
      <c r="K108" s="82">
        <v>28.980920791625977</v>
      </c>
      <c r="L108" s="83">
        <v>29.039768218994141</v>
      </c>
      <c r="M108" s="81" t="s">
        <v>39</v>
      </c>
      <c r="N108" s="82">
        <v>30.274985946655274</v>
      </c>
      <c r="O108" s="82">
        <v>30.811830520629883</v>
      </c>
      <c r="P108" s="82"/>
      <c r="Q108" s="81" t="s">
        <v>39</v>
      </c>
      <c r="R108" s="82">
        <v>28.91915886179606</v>
      </c>
      <c r="S108" s="82">
        <v>28.633210026741029</v>
      </c>
      <c r="T108" s="83"/>
      <c r="U108" s="78" t="s">
        <v>39</v>
      </c>
      <c r="V108" s="79">
        <v>30.661930480957032</v>
      </c>
      <c r="W108" s="79">
        <v>32.759468135833743</v>
      </c>
      <c r="X108" s="79"/>
      <c r="Y108" s="78" t="s">
        <v>39</v>
      </c>
      <c r="Z108" s="79">
        <v>28.860984983364741</v>
      </c>
      <c r="AA108" s="79">
        <v>29.119730433702468</v>
      </c>
      <c r="AB108" s="80">
        <v>29.281903902689617</v>
      </c>
    </row>
    <row r="109" spans="1:28" ht="15.75" thickBot="1">
      <c r="A109" s="85" t="s">
        <v>40</v>
      </c>
      <c r="B109" s="86">
        <v>4.4318094907558363</v>
      </c>
      <c r="C109" s="87">
        <v>0.58740805912562788</v>
      </c>
      <c r="D109" s="3"/>
      <c r="E109" s="91" t="s">
        <v>40</v>
      </c>
      <c r="F109" s="82">
        <v>30.992393493652344</v>
      </c>
      <c r="G109" s="82">
        <v>30.922632217407227</v>
      </c>
      <c r="H109" s="82">
        <v>30.979881286621094</v>
      </c>
      <c r="I109" s="91" t="s">
        <v>40</v>
      </c>
      <c r="J109" s="92">
        <v>29.162200927734375</v>
      </c>
      <c r="K109" s="92">
        <v>29.107391357421875</v>
      </c>
      <c r="L109" s="93">
        <v>29.221145629882813</v>
      </c>
      <c r="M109" s="91" t="s">
        <v>40</v>
      </c>
      <c r="N109" s="92">
        <v>30.469529495239257</v>
      </c>
      <c r="O109" s="92">
        <v>30.95125675201416</v>
      </c>
      <c r="P109" s="92"/>
      <c r="Q109" s="91" t="s">
        <v>40</v>
      </c>
      <c r="R109" s="92">
        <v>29.105252146402993</v>
      </c>
      <c r="S109" s="92">
        <v>28.785133003234861</v>
      </c>
      <c r="T109" s="93"/>
      <c r="U109" s="88" t="s">
        <v>40</v>
      </c>
      <c r="V109" s="89">
        <v>30.833952989578247</v>
      </c>
      <c r="W109" s="89">
        <v>32.883899412155152</v>
      </c>
      <c r="X109" s="89"/>
      <c r="Y109" s="88" t="s">
        <v>40</v>
      </c>
      <c r="Z109" s="89">
        <v>29.039994358698525</v>
      </c>
      <c r="AA109" s="89">
        <v>29.24175849533081</v>
      </c>
      <c r="AB109" s="90">
        <v>29.393966992696125</v>
      </c>
    </row>
    <row r="110" spans="1:28" ht="15.75" thickBot="1"/>
    <row r="111" spans="1:28" ht="24" thickBot="1">
      <c r="A111" s="344" t="s">
        <v>15</v>
      </c>
      <c r="B111" s="345"/>
      <c r="C111" s="345"/>
      <c r="D111" s="345"/>
      <c r="E111" s="345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6"/>
    </row>
    <row r="112" spans="1:28" ht="15.75" thickBot="1">
      <c r="A112" s="97"/>
      <c r="B112" s="98" t="s">
        <v>19</v>
      </c>
      <c r="C112" s="99"/>
      <c r="D112" s="2"/>
      <c r="E112" s="352" t="s">
        <v>20</v>
      </c>
      <c r="F112" s="353"/>
      <c r="G112" s="353"/>
      <c r="H112" s="353"/>
      <c r="I112" s="353"/>
      <c r="J112" s="353"/>
      <c r="K112" s="353"/>
      <c r="L112" s="354"/>
      <c r="M112" s="347" t="s">
        <v>20</v>
      </c>
      <c r="N112" s="348"/>
      <c r="O112" s="348"/>
      <c r="P112" s="348"/>
      <c r="Q112" s="348"/>
      <c r="R112" s="348"/>
      <c r="S112" s="348"/>
      <c r="T112" s="349"/>
      <c r="U112" s="347" t="s">
        <v>20</v>
      </c>
      <c r="V112" s="348"/>
      <c r="W112" s="348"/>
      <c r="X112" s="348"/>
      <c r="Y112" s="348"/>
      <c r="Z112" s="348"/>
      <c r="AA112" s="348"/>
      <c r="AB112" s="349"/>
    </row>
    <row r="113" spans="1:28" ht="15.75" thickBot="1">
      <c r="A113" s="62"/>
      <c r="B113" s="350" t="s">
        <v>21</v>
      </c>
      <c r="C113" s="351"/>
      <c r="D113" s="2"/>
      <c r="E113" s="66" t="s">
        <v>22</v>
      </c>
      <c r="F113" s="67"/>
      <c r="G113" s="67"/>
      <c r="H113" s="68"/>
      <c r="I113" s="66" t="s">
        <v>23</v>
      </c>
      <c r="J113" s="67"/>
      <c r="K113" s="67"/>
      <c r="L113" s="68"/>
      <c r="M113" s="66" t="s">
        <v>22</v>
      </c>
      <c r="N113" s="67"/>
      <c r="O113" s="67"/>
      <c r="P113" s="68"/>
      <c r="Q113" s="66" t="s">
        <v>23</v>
      </c>
      <c r="R113" s="67"/>
      <c r="S113" s="67"/>
      <c r="T113" s="68"/>
      <c r="U113" s="63" t="s">
        <v>22</v>
      </c>
      <c r="V113" s="64"/>
      <c r="W113" s="64"/>
      <c r="X113" s="65"/>
      <c r="Y113" s="63" t="s">
        <v>23</v>
      </c>
      <c r="Z113" s="64"/>
      <c r="AA113" s="64"/>
      <c r="AB113" s="65"/>
    </row>
    <row r="114" spans="1:28" ht="30.75" thickBot="1">
      <c r="A114" s="69" t="s">
        <v>24</v>
      </c>
      <c r="B114" s="70" t="s">
        <v>25</v>
      </c>
      <c r="C114" s="71" t="s">
        <v>9</v>
      </c>
      <c r="D114" s="2"/>
      <c r="E114" s="69" t="s">
        <v>24</v>
      </c>
      <c r="F114" s="69" t="s">
        <v>26</v>
      </c>
      <c r="G114" s="69" t="s">
        <v>27</v>
      </c>
      <c r="H114" s="69" t="s">
        <v>28</v>
      </c>
      <c r="I114" s="69" t="s">
        <v>24</v>
      </c>
      <c r="J114" s="69" t="s">
        <v>26</v>
      </c>
      <c r="K114" s="69" t="s">
        <v>27</v>
      </c>
      <c r="L114" s="74" t="s">
        <v>28</v>
      </c>
      <c r="M114" s="69" t="s">
        <v>24</v>
      </c>
      <c r="N114" s="69" t="s">
        <v>26</v>
      </c>
      <c r="O114" s="69" t="s">
        <v>27</v>
      </c>
      <c r="P114" s="69" t="s">
        <v>28</v>
      </c>
      <c r="Q114" s="69" t="s">
        <v>24</v>
      </c>
      <c r="R114" s="69" t="s">
        <v>26</v>
      </c>
      <c r="S114" s="69" t="s">
        <v>27</v>
      </c>
      <c r="T114" s="74" t="s">
        <v>28</v>
      </c>
      <c r="U114" s="72" t="s">
        <v>24</v>
      </c>
      <c r="V114" s="72" t="s">
        <v>26</v>
      </c>
      <c r="W114" s="72" t="s">
        <v>27</v>
      </c>
      <c r="X114" s="72" t="s">
        <v>28</v>
      </c>
      <c r="Y114" s="72" t="s">
        <v>24</v>
      </c>
      <c r="Z114" s="72" t="s">
        <v>26</v>
      </c>
      <c r="AA114" s="72" t="s">
        <v>27</v>
      </c>
      <c r="AB114" s="73" t="s">
        <v>28</v>
      </c>
    </row>
    <row r="115" spans="1:28">
      <c r="A115" s="75" t="s">
        <v>29</v>
      </c>
      <c r="B115" s="76">
        <v>1</v>
      </c>
      <c r="C115" s="77">
        <v>0</v>
      </c>
      <c r="D115" s="2"/>
      <c r="E115" s="81" t="s">
        <v>29</v>
      </c>
      <c r="F115" s="82">
        <v>38.068813323974609</v>
      </c>
      <c r="G115" s="82">
        <v>37.590419769287109</v>
      </c>
      <c r="H115" s="82">
        <v>37.975128173828125</v>
      </c>
      <c r="I115" s="81" t="s">
        <v>29</v>
      </c>
      <c r="J115" s="82">
        <v>29.595878601074219</v>
      </c>
      <c r="K115" s="82">
        <v>29.561038970947266</v>
      </c>
      <c r="L115" s="82">
        <v>29.386716842651367</v>
      </c>
      <c r="M115" s="81" t="s">
        <v>29</v>
      </c>
      <c r="N115" s="82">
        <v>37.272070495605469</v>
      </c>
      <c r="O115" s="82">
        <v>37.782773971557617</v>
      </c>
      <c r="P115" s="82"/>
      <c r="Q115" s="81" t="s">
        <v>29</v>
      </c>
      <c r="R115" s="82">
        <v>29.455515715281166</v>
      </c>
      <c r="S115" s="82">
        <v>29.090717494010924</v>
      </c>
      <c r="T115" s="83">
        <v>29.941246032714844</v>
      </c>
      <c r="U115" s="78" t="s">
        <v>29</v>
      </c>
      <c r="V115" s="79">
        <v>37.678519390106203</v>
      </c>
      <c r="W115" s="79">
        <v>36.947830473581952</v>
      </c>
      <c r="X115" s="79"/>
      <c r="Y115" s="78" t="s">
        <v>29</v>
      </c>
      <c r="Z115" s="79">
        <v>29.425787695328395</v>
      </c>
      <c r="AA115" s="79">
        <v>29.494929835081102</v>
      </c>
      <c r="AB115" s="80">
        <v>29.629667282104492</v>
      </c>
    </row>
    <row r="116" spans="1:28">
      <c r="A116" s="84" t="s">
        <v>30</v>
      </c>
      <c r="B116" s="76">
        <v>1.6881285378888411</v>
      </c>
      <c r="C116" s="77">
        <v>0.17084476590768247</v>
      </c>
      <c r="D116" s="2"/>
      <c r="E116" s="81" t="s">
        <v>30</v>
      </c>
      <c r="F116" s="82">
        <v>36.920375823974609</v>
      </c>
      <c r="G116" s="82">
        <v>37.184375762939453</v>
      </c>
      <c r="H116" s="82">
        <v>37.120296478271484</v>
      </c>
      <c r="I116" s="81" t="s">
        <v>30</v>
      </c>
      <c r="J116" s="82">
        <v>29.688257217407227</v>
      </c>
      <c r="K116" s="82">
        <v>29.682443618774414</v>
      </c>
      <c r="L116" s="82">
        <v>29.771583557128906</v>
      </c>
      <c r="M116" s="81" t="s">
        <v>30</v>
      </c>
      <c r="N116" s="82">
        <v>36.481815765380858</v>
      </c>
      <c r="O116" s="82">
        <v>37.152336120605469</v>
      </c>
      <c r="P116" s="82"/>
      <c r="Q116" s="81" t="s">
        <v>30</v>
      </c>
      <c r="R116" s="82">
        <v>29.654666608174644</v>
      </c>
      <c r="S116" s="82">
        <v>29.340562411308287</v>
      </c>
      <c r="T116" s="83">
        <v>29.320555686950684</v>
      </c>
      <c r="U116" s="78" t="s">
        <v>30</v>
      </c>
      <c r="V116" s="79">
        <v>36.934725868225101</v>
      </c>
      <c r="W116" s="79">
        <v>36.291934789021809</v>
      </c>
      <c r="X116" s="79"/>
      <c r="Y116" s="78" t="s">
        <v>30</v>
      </c>
      <c r="Z116" s="79">
        <v>29.59148246391614</v>
      </c>
      <c r="AA116" s="79">
        <v>29.528786318540572</v>
      </c>
      <c r="AB116" s="80">
        <v>29.591527620951336</v>
      </c>
    </row>
    <row r="117" spans="1:28">
      <c r="A117" s="84" t="s">
        <v>31</v>
      </c>
      <c r="B117" s="76">
        <v>5.3927097995845896</v>
      </c>
      <c r="C117" s="77">
        <v>1.3446427037988902</v>
      </c>
      <c r="D117" s="2"/>
      <c r="E117" s="81" t="s">
        <v>31</v>
      </c>
      <c r="F117" s="82">
        <v>35.789569854736328</v>
      </c>
      <c r="G117" s="82">
        <v>35.337738037109375</v>
      </c>
      <c r="H117" s="82">
        <v>36.308261871337891</v>
      </c>
      <c r="I117" s="81" t="s">
        <v>31</v>
      </c>
      <c r="J117" s="82">
        <v>29.860103607177734</v>
      </c>
      <c r="K117" s="82">
        <v>29.848079681396484</v>
      </c>
      <c r="L117" s="82">
        <v>29.783809661865234</v>
      </c>
      <c r="M117" s="81" t="s">
        <v>31</v>
      </c>
      <c r="N117" s="82">
        <v>35.238866882324217</v>
      </c>
      <c r="O117" s="82">
        <v>35.822999954223633</v>
      </c>
      <c r="P117" s="82">
        <v>33.640972900390629</v>
      </c>
      <c r="Q117" s="81" t="s">
        <v>31</v>
      </c>
      <c r="R117" s="82">
        <v>29.771002988179525</v>
      </c>
      <c r="S117" s="82">
        <v>29.428337390899657</v>
      </c>
      <c r="T117" s="83">
        <v>29.815874099731445</v>
      </c>
      <c r="U117" s="78" t="s">
        <v>31</v>
      </c>
      <c r="V117" s="79">
        <v>35.547293682098385</v>
      </c>
      <c r="W117" s="79">
        <v>35.277493190765384</v>
      </c>
      <c r="X117" s="79"/>
      <c r="Y117" s="78" t="s">
        <v>31</v>
      </c>
      <c r="Z117" s="79">
        <v>29.726880916913352</v>
      </c>
      <c r="AA117" s="79">
        <v>29.719025208473205</v>
      </c>
      <c r="AB117" s="80">
        <v>29.815921147664387</v>
      </c>
    </row>
    <row r="118" spans="1:28">
      <c r="A118" s="84" t="s">
        <v>32</v>
      </c>
      <c r="B118" s="76">
        <v>6.3879126679472513</v>
      </c>
      <c r="C118" s="77">
        <v>1.9032993276589942</v>
      </c>
      <c r="D118" s="2"/>
      <c r="E118" s="81" t="s">
        <v>32</v>
      </c>
      <c r="F118" s="82">
        <v>35.338527679443359</v>
      </c>
      <c r="G118" s="82">
        <v>35.871540069580078</v>
      </c>
      <c r="H118" s="82">
        <v>35.304275512695312</v>
      </c>
      <c r="I118" s="81" t="s">
        <v>32</v>
      </c>
      <c r="J118" s="82">
        <v>29.869180679321289</v>
      </c>
      <c r="K118" s="82">
        <v>29.83001708984375</v>
      </c>
      <c r="L118" s="82">
        <v>29.820138931274414</v>
      </c>
      <c r="M118" s="81" t="s">
        <v>32</v>
      </c>
      <c r="N118" s="82">
        <v>34.93670458984375</v>
      </c>
      <c r="O118" s="82">
        <v>35.587907791137695</v>
      </c>
      <c r="P118" s="82">
        <v>32.825913391113282</v>
      </c>
      <c r="Q118" s="81" t="s">
        <v>32</v>
      </c>
      <c r="R118" s="82">
        <v>29.78009934234619</v>
      </c>
      <c r="S118" s="82">
        <v>29.437351996421814</v>
      </c>
      <c r="T118" s="83">
        <v>29.506980895996094</v>
      </c>
      <c r="U118" s="78" t="s">
        <v>32</v>
      </c>
      <c r="V118" s="79">
        <v>35.433670032501219</v>
      </c>
      <c r="W118" s="79">
        <v>34.897409191131594</v>
      </c>
      <c r="X118" s="79"/>
      <c r="Y118" s="78" t="s">
        <v>32</v>
      </c>
      <c r="Z118" s="79">
        <v>29.72916227698326</v>
      </c>
      <c r="AA118" s="79">
        <v>29.648622228384017</v>
      </c>
      <c r="AB118" s="80">
        <v>29.719045639038086</v>
      </c>
    </row>
    <row r="119" spans="1:28">
      <c r="A119" s="84" t="s">
        <v>33</v>
      </c>
      <c r="B119" s="76">
        <v>10.725206387330017</v>
      </c>
      <c r="C119" s="77">
        <v>2.9997029589383266</v>
      </c>
      <c r="D119" s="2"/>
      <c r="E119" s="81" t="s">
        <v>33</v>
      </c>
      <c r="F119" s="82">
        <v>34.718990325927734</v>
      </c>
      <c r="G119" s="82">
        <v>34.888980865478516</v>
      </c>
      <c r="H119" s="82">
        <v>34.938228607177734</v>
      </c>
      <c r="I119" s="81" t="s">
        <v>33</v>
      </c>
      <c r="J119" s="82">
        <v>29.932655334472656</v>
      </c>
      <c r="K119" s="82">
        <v>30.006923675537109</v>
      </c>
      <c r="L119" s="82">
        <v>29.732181549072266</v>
      </c>
      <c r="M119" s="81" t="s">
        <v>33</v>
      </c>
      <c r="N119" s="82">
        <v>34.29115353393555</v>
      </c>
      <c r="O119" s="82">
        <v>34.913604736328125</v>
      </c>
      <c r="P119" s="82">
        <v>32.439832458496099</v>
      </c>
      <c r="Q119" s="81" t="s">
        <v>33</v>
      </c>
      <c r="R119" s="82">
        <v>29.830805679321291</v>
      </c>
      <c r="S119" s="82">
        <v>29.481248428344728</v>
      </c>
      <c r="T119" s="83">
        <v>29.845584869384766</v>
      </c>
      <c r="U119" s="78" t="s">
        <v>33</v>
      </c>
      <c r="V119" s="79">
        <v>34.703182365417483</v>
      </c>
      <c r="W119" s="79">
        <v>34.295161666870115</v>
      </c>
      <c r="X119" s="79"/>
      <c r="Y119" s="78" t="s">
        <v>33</v>
      </c>
      <c r="Z119" s="79">
        <v>29.812908279418945</v>
      </c>
      <c r="AA119" s="79">
        <v>29.766484630584717</v>
      </c>
      <c r="AB119" s="80">
        <v>29.861563364664715</v>
      </c>
    </row>
    <row r="120" spans="1:28">
      <c r="A120" s="84" t="s">
        <v>34</v>
      </c>
      <c r="B120" s="76">
        <v>14.628169183568003</v>
      </c>
      <c r="C120" s="77">
        <v>3.4067807639502514</v>
      </c>
      <c r="D120" s="2"/>
      <c r="E120" s="81" t="s">
        <v>34</v>
      </c>
      <c r="F120" s="82">
        <v>34.193752288818359</v>
      </c>
      <c r="G120" s="82">
        <v>34.069004058837891</v>
      </c>
      <c r="H120" s="82">
        <v>34.852512359619141</v>
      </c>
      <c r="I120" s="81" t="s">
        <v>34</v>
      </c>
      <c r="J120" s="82">
        <v>29.995388031005859</v>
      </c>
      <c r="K120" s="82">
        <v>29.958480834960938</v>
      </c>
      <c r="L120" s="82">
        <v>29.944221496582031</v>
      </c>
      <c r="M120" s="81" t="s">
        <v>34</v>
      </c>
      <c r="N120" s="82">
        <v>33.821808135986323</v>
      </c>
      <c r="O120" s="82">
        <v>34.460758209228516</v>
      </c>
      <c r="P120" s="82">
        <v>32.766297607421876</v>
      </c>
      <c r="Q120" s="81" t="s">
        <v>34</v>
      </c>
      <c r="R120" s="82">
        <v>29.90609806060791</v>
      </c>
      <c r="S120" s="82">
        <v>29.561983600616454</v>
      </c>
      <c r="T120" s="83">
        <v>29.978808403015137</v>
      </c>
      <c r="U120" s="78" t="s">
        <v>34</v>
      </c>
      <c r="V120" s="79">
        <v>34.13633067321777</v>
      </c>
      <c r="W120" s="79">
        <v>34.037143058776856</v>
      </c>
      <c r="X120" s="79"/>
      <c r="Y120" s="78" t="s">
        <v>34</v>
      </c>
      <c r="Z120" s="79">
        <v>29.855487631797793</v>
      </c>
      <c r="AA120" s="79">
        <v>29.860873583793641</v>
      </c>
      <c r="AB120" s="80">
        <v>29.960503578186035</v>
      </c>
    </row>
    <row r="121" spans="1:28">
      <c r="A121" s="84" t="s">
        <v>35</v>
      </c>
      <c r="B121" s="76">
        <v>16.748791849820091</v>
      </c>
      <c r="C121" s="77">
        <v>4.0092368915228453</v>
      </c>
      <c r="D121" s="2"/>
      <c r="E121" s="81" t="s">
        <v>35</v>
      </c>
      <c r="F121" s="82">
        <v>34.708610534667969</v>
      </c>
      <c r="G121" s="82">
        <v>33.838970184326172</v>
      </c>
      <c r="H121" s="82">
        <v>34.412734985351562</v>
      </c>
      <c r="I121" s="81" t="s">
        <v>35</v>
      </c>
      <c r="J121" s="82">
        <v>30.007369995117187</v>
      </c>
      <c r="K121" s="82">
        <v>29.85894775390625</v>
      </c>
      <c r="L121" s="82">
        <v>30.024736404418945</v>
      </c>
      <c r="M121" s="81" t="s">
        <v>35</v>
      </c>
      <c r="N121" s="82">
        <v>33.770983551025388</v>
      </c>
      <c r="O121" s="82">
        <v>34.125852584838867</v>
      </c>
      <c r="P121" s="82">
        <v>32.336772867838548</v>
      </c>
      <c r="Q121" s="81" t="s">
        <v>35</v>
      </c>
      <c r="R121" s="82">
        <v>29.903757348378502</v>
      </c>
      <c r="S121" s="82">
        <v>29.552598132133483</v>
      </c>
      <c r="T121" s="83">
        <v>29.846768379211426</v>
      </c>
      <c r="U121" s="78" t="s">
        <v>35</v>
      </c>
      <c r="V121" s="79">
        <v>34.111104213714597</v>
      </c>
      <c r="W121" s="79">
        <v>33.678582655588784</v>
      </c>
      <c r="X121" s="79"/>
      <c r="Y121" s="78" t="s">
        <v>35</v>
      </c>
      <c r="Z121" s="79">
        <v>29.830668307383856</v>
      </c>
      <c r="AA121" s="79">
        <v>29.820762667417526</v>
      </c>
      <c r="AB121" s="80">
        <v>29.910150845845539</v>
      </c>
    </row>
    <row r="122" spans="1:28">
      <c r="A122" s="84" t="s">
        <v>36</v>
      </c>
      <c r="B122" s="76">
        <v>18.293586263824661</v>
      </c>
      <c r="C122" s="77">
        <v>4.6357617310067747</v>
      </c>
      <c r="D122" s="2"/>
      <c r="E122" s="81" t="s">
        <v>36</v>
      </c>
      <c r="F122" s="82">
        <v>33.987594604492188</v>
      </c>
      <c r="G122" s="82">
        <v>34.259372711181641</v>
      </c>
      <c r="H122" s="82">
        <v>33.791881561279297</v>
      </c>
      <c r="I122" s="81" t="s">
        <v>36</v>
      </c>
      <c r="J122" s="82">
        <v>29.891620635986328</v>
      </c>
      <c r="K122" s="82">
        <v>29.914566040039063</v>
      </c>
      <c r="L122" s="82">
        <v>29.977560043334961</v>
      </c>
      <c r="M122" s="81" t="s">
        <v>36</v>
      </c>
      <c r="N122" s="82">
        <v>33.468742431640621</v>
      </c>
      <c r="O122" s="82">
        <v>34.025627136230469</v>
      </c>
      <c r="P122" s="82">
        <v>32.260015258789068</v>
      </c>
      <c r="Q122" s="81" t="s">
        <v>36</v>
      </c>
      <c r="R122" s="82">
        <v>29.868059741973877</v>
      </c>
      <c r="S122" s="82">
        <v>29.55676422214508</v>
      </c>
      <c r="T122" s="83">
        <v>29.95258903503418</v>
      </c>
      <c r="U122" s="78" t="s">
        <v>36</v>
      </c>
      <c r="V122" s="79">
        <v>33.935334220886233</v>
      </c>
      <c r="W122" s="79">
        <v>33.584224166870115</v>
      </c>
      <c r="X122" s="79"/>
      <c r="Y122" s="78" t="s">
        <v>36</v>
      </c>
      <c r="Z122" s="79">
        <v>29.807752660036087</v>
      </c>
      <c r="AA122" s="79">
        <v>29.85036983513832</v>
      </c>
      <c r="AB122" s="80">
        <v>29.948238372802734</v>
      </c>
    </row>
    <row r="123" spans="1:28">
      <c r="A123" s="84" t="s">
        <v>37</v>
      </c>
      <c r="B123" s="76">
        <v>12.812366285863094</v>
      </c>
      <c r="C123" s="77">
        <v>1.1031476239750284</v>
      </c>
      <c r="D123" s="2"/>
      <c r="E123" s="81" t="s">
        <v>37</v>
      </c>
      <c r="F123" s="82">
        <v>33.984489440917969</v>
      </c>
      <c r="G123" s="82">
        <v>34.726375579833984</v>
      </c>
      <c r="H123" s="82">
        <v>34.183673858642578</v>
      </c>
      <c r="I123" s="81" t="s">
        <v>37</v>
      </c>
      <c r="J123" s="82">
        <v>29.842683792114258</v>
      </c>
      <c r="K123" s="82">
        <v>29.911369323730469</v>
      </c>
      <c r="L123" s="82">
        <v>30.025768280029297</v>
      </c>
      <c r="M123" s="81" t="s">
        <v>37</v>
      </c>
      <c r="N123" s="82">
        <v>33.749408752441404</v>
      </c>
      <c r="O123" s="82">
        <v>34.455024719238281</v>
      </c>
      <c r="P123" s="82"/>
      <c r="Q123" s="81" t="s">
        <v>37</v>
      </c>
      <c r="R123" s="82">
        <v>29.866753917694091</v>
      </c>
      <c r="S123" s="82">
        <v>29.578977407455444</v>
      </c>
      <c r="T123" s="83">
        <v>29.682517051696777</v>
      </c>
      <c r="U123" s="78" t="s">
        <v>37</v>
      </c>
      <c r="V123" s="79"/>
      <c r="W123" s="79">
        <v>33.813716252644859</v>
      </c>
      <c r="X123" s="79"/>
      <c r="Y123" s="78" t="s">
        <v>37</v>
      </c>
      <c r="Z123" s="79">
        <v>29.799946110248566</v>
      </c>
      <c r="AA123" s="79">
        <v>29.799658015727996</v>
      </c>
      <c r="AB123" s="80">
        <v>29.873218218485516</v>
      </c>
    </row>
    <row r="124" spans="1:28">
      <c r="A124" s="84" t="s">
        <v>38</v>
      </c>
      <c r="B124" s="76">
        <v>15.847950496208441</v>
      </c>
      <c r="C124" s="77">
        <v>3.9481826291164359</v>
      </c>
      <c r="D124" s="2"/>
      <c r="E124" s="81" t="s">
        <v>38</v>
      </c>
      <c r="F124" s="82">
        <v>34.149471282958984</v>
      </c>
      <c r="G124" s="82">
        <v>33.992172241210937</v>
      </c>
      <c r="H124" s="82">
        <v>33.861980438232422</v>
      </c>
      <c r="I124" s="81" t="s">
        <v>38</v>
      </c>
      <c r="J124" s="82">
        <v>29.6793212890625</v>
      </c>
      <c r="K124" s="82">
        <v>29.724460601806641</v>
      </c>
      <c r="L124" s="82">
        <v>29.533815383911133</v>
      </c>
      <c r="M124" s="81" t="s">
        <v>38</v>
      </c>
      <c r="N124" s="82">
        <v>33.457188659667963</v>
      </c>
      <c r="O124" s="82">
        <v>33.92707633972168</v>
      </c>
      <c r="P124" s="82">
        <v>32.149059448242191</v>
      </c>
      <c r="Q124" s="81" t="s">
        <v>38</v>
      </c>
      <c r="R124" s="82">
        <v>29.58657402674357</v>
      </c>
      <c r="S124" s="82">
        <v>29.243959198951721</v>
      </c>
      <c r="T124" s="83">
        <v>29.654325485229492</v>
      </c>
      <c r="U124" s="78" t="s">
        <v>38</v>
      </c>
      <c r="V124" s="79">
        <v>33.881477130889891</v>
      </c>
      <c r="W124" s="79">
        <v>33.482572116851806</v>
      </c>
      <c r="X124" s="79"/>
      <c r="Y124" s="78" t="s">
        <v>38</v>
      </c>
      <c r="Z124" s="79">
        <v>29.558578779141108</v>
      </c>
      <c r="AA124" s="79">
        <v>29.539140167474748</v>
      </c>
      <c r="AB124" s="80">
        <v>29.63753382364909</v>
      </c>
    </row>
    <row r="125" spans="1:28">
      <c r="A125" s="84" t="s">
        <v>39</v>
      </c>
      <c r="B125" s="76">
        <v>11.919376538382039</v>
      </c>
      <c r="C125" s="77">
        <v>3.128884555002247</v>
      </c>
      <c r="D125" s="2"/>
      <c r="E125" s="81" t="s">
        <v>39</v>
      </c>
      <c r="F125" s="82">
        <v>34.036212921142578</v>
      </c>
      <c r="G125" s="82">
        <v>34.870349884033203</v>
      </c>
      <c r="H125" s="82">
        <v>34.492671966552734</v>
      </c>
      <c r="I125" s="81" t="s">
        <v>39</v>
      </c>
      <c r="J125" s="82">
        <v>29.931240081787109</v>
      </c>
      <c r="K125" s="82">
        <v>29.718805313110352</v>
      </c>
      <c r="L125" s="82">
        <v>29.860013961791992</v>
      </c>
      <c r="M125" s="81" t="s">
        <v>39</v>
      </c>
      <c r="N125" s="82">
        <v>33.91494900512695</v>
      </c>
      <c r="O125" s="82">
        <v>34.681510925292969</v>
      </c>
      <c r="P125" s="82">
        <v>32.495232747395832</v>
      </c>
      <c r="Q125" s="81" t="s">
        <v>39</v>
      </c>
      <c r="R125" s="82">
        <v>29.777013079325357</v>
      </c>
      <c r="S125" s="82">
        <v>29.402147312164306</v>
      </c>
      <c r="T125" s="83">
        <v>29.797080039978027</v>
      </c>
      <c r="U125" s="78" t="s">
        <v>39</v>
      </c>
      <c r="V125" s="79">
        <v>34.375755683898923</v>
      </c>
      <c r="W125" s="79">
        <v>34.134941380818688</v>
      </c>
      <c r="X125" s="79"/>
      <c r="Y125" s="78" t="s">
        <v>39</v>
      </c>
      <c r="Z125" s="79">
        <v>29.70730144659678</v>
      </c>
      <c r="AA125" s="79">
        <v>29.694511656761168</v>
      </c>
      <c r="AB125" s="80">
        <v>29.791966438293457</v>
      </c>
    </row>
    <row r="126" spans="1:28" ht="15.75" thickBot="1">
      <c r="A126" s="85" t="s">
        <v>40</v>
      </c>
      <c r="B126" s="86">
        <v>12.464734248679264</v>
      </c>
      <c r="C126" s="87">
        <v>3.1712414397833859</v>
      </c>
      <c r="D126" s="3"/>
      <c r="E126" s="91" t="s">
        <v>40</v>
      </c>
      <c r="F126" s="82">
        <v>34.750217437744141</v>
      </c>
      <c r="G126" s="82">
        <v>34.366233825683594</v>
      </c>
      <c r="H126" s="82">
        <v>34.495586395263672</v>
      </c>
      <c r="I126" s="91" t="s">
        <v>40</v>
      </c>
      <c r="J126" s="82">
        <v>29.987560272216797</v>
      </c>
      <c r="K126" s="82">
        <v>29.719167709350586</v>
      </c>
      <c r="L126" s="82">
        <v>29.724700927734375</v>
      </c>
      <c r="M126" s="91" t="s">
        <v>40</v>
      </c>
      <c r="N126" s="92">
        <v>33.984748352050779</v>
      </c>
      <c r="O126" s="92">
        <v>34.430910110473633</v>
      </c>
      <c r="P126" s="92">
        <v>32.632620137532555</v>
      </c>
      <c r="Q126" s="91" t="s">
        <v>40</v>
      </c>
      <c r="R126" s="92">
        <v>29.750855350494383</v>
      </c>
      <c r="S126" s="92">
        <v>29.335549172401429</v>
      </c>
      <c r="T126" s="93">
        <v>29.869877815246582</v>
      </c>
      <c r="U126" s="88" t="s">
        <v>40</v>
      </c>
      <c r="V126" s="89">
        <v>34.383027431488038</v>
      </c>
      <c r="W126" s="89">
        <v>33.981337617238367</v>
      </c>
      <c r="X126" s="89"/>
      <c r="Y126" s="88" t="s">
        <v>40</v>
      </c>
      <c r="Z126" s="89">
        <v>29.6982831261158</v>
      </c>
      <c r="AA126" s="89">
        <v>29.662323906183243</v>
      </c>
      <c r="AB126" s="90">
        <v>29.771248817443848</v>
      </c>
    </row>
    <row r="127" spans="1:28" ht="15.75" thickBot="1"/>
    <row r="128" spans="1:28" ht="24" thickBot="1">
      <c r="A128" s="344" t="s">
        <v>17</v>
      </c>
      <c r="B128" s="345"/>
      <c r="C128" s="345"/>
      <c r="D128" s="345"/>
      <c r="E128" s="345"/>
      <c r="F128" s="345"/>
      <c r="G128" s="345"/>
      <c r="H128" s="345"/>
      <c r="I128" s="345"/>
      <c r="J128" s="345"/>
      <c r="K128" s="345"/>
      <c r="L128" s="345"/>
      <c r="M128" s="345"/>
      <c r="N128" s="345"/>
      <c r="O128" s="345"/>
      <c r="P128" s="345"/>
      <c r="Q128" s="345"/>
      <c r="R128" s="345"/>
      <c r="S128" s="345"/>
      <c r="T128" s="345"/>
      <c r="U128" s="345"/>
      <c r="V128" s="345"/>
      <c r="W128" s="345"/>
      <c r="X128" s="345"/>
      <c r="Y128" s="345"/>
      <c r="Z128" s="345"/>
      <c r="AA128" s="345"/>
      <c r="AB128" s="346"/>
    </row>
    <row r="129" spans="1:28" ht="15.75" thickBot="1">
      <c r="A129" s="59"/>
      <c r="B129" s="60" t="s">
        <v>19</v>
      </c>
      <c r="C129" s="61"/>
      <c r="D129" s="2"/>
      <c r="E129" s="347" t="s">
        <v>20</v>
      </c>
      <c r="F129" s="348"/>
      <c r="G129" s="348"/>
      <c r="H129" s="348"/>
      <c r="I129" s="348"/>
      <c r="J129" s="348"/>
      <c r="K129" s="348"/>
      <c r="L129" s="349"/>
      <c r="M129" s="347" t="s">
        <v>20</v>
      </c>
      <c r="N129" s="348"/>
      <c r="O129" s="348"/>
      <c r="P129" s="348"/>
      <c r="Q129" s="348"/>
      <c r="R129" s="348"/>
      <c r="S129" s="348"/>
      <c r="T129" s="349"/>
      <c r="U129" s="347" t="s">
        <v>20</v>
      </c>
      <c r="V129" s="348"/>
      <c r="W129" s="348"/>
      <c r="X129" s="348"/>
      <c r="Y129" s="348"/>
      <c r="Z129" s="348"/>
      <c r="AA129" s="348"/>
      <c r="AB129" s="349"/>
    </row>
    <row r="130" spans="1:28" ht="15.75" thickBot="1">
      <c r="A130" s="62"/>
      <c r="B130" s="350" t="s">
        <v>21</v>
      </c>
      <c r="C130" s="351"/>
      <c r="D130" s="2"/>
      <c r="E130" s="66" t="s">
        <v>22</v>
      </c>
      <c r="F130" s="67"/>
      <c r="G130" s="67"/>
      <c r="H130" s="68"/>
      <c r="I130" s="66" t="s">
        <v>23</v>
      </c>
      <c r="J130" s="67"/>
      <c r="K130" s="67"/>
      <c r="L130" s="68"/>
      <c r="M130" s="66" t="s">
        <v>22</v>
      </c>
      <c r="N130" s="67"/>
      <c r="O130" s="67"/>
      <c r="P130" s="68"/>
      <c r="Q130" s="66" t="s">
        <v>23</v>
      </c>
      <c r="R130" s="67"/>
      <c r="S130" s="67"/>
      <c r="T130" s="68"/>
      <c r="U130" s="63" t="s">
        <v>22</v>
      </c>
      <c r="V130" s="64"/>
      <c r="W130" s="64"/>
      <c r="X130" s="65"/>
      <c r="Y130" s="63" t="s">
        <v>23</v>
      </c>
      <c r="Z130" s="64"/>
      <c r="AA130" s="64"/>
      <c r="AB130" s="65"/>
    </row>
    <row r="131" spans="1:28" ht="30.75" thickBot="1">
      <c r="A131" s="69" t="s">
        <v>24</v>
      </c>
      <c r="B131" s="70" t="s">
        <v>25</v>
      </c>
      <c r="C131" s="71" t="s">
        <v>9</v>
      </c>
      <c r="D131" s="2"/>
      <c r="E131" s="69" t="s">
        <v>24</v>
      </c>
      <c r="F131" s="69" t="s">
        <v>26</v>
      </c>
      <c r="G131" s="69" t="s">
        <v>27</v>
      </c>
      <c r="H131" s="69" t="s">
        <v>28</v>
      </c>
      <c r="I131" s="69" t="s">
        <v>24</v>
      </c>
      <c r="J131" s="69" t="s">
        <v>26</v>
      </c>
      <c r="K131" s="69" t="s">
        <v>27</v>
      </c>
      <c r="L131" s="74" t="s">
        <v>28</v>
      </c>
      <c r="M131" s="69" t="s">
        <v>24</v>
      </c>
      <c r="N131" s="69" t="s">
        <v>26</v>
      </c>
      <c r="O131" s="69" t="s">
        <v>27</v>
      </c>
      <c r="P131" s="69" t="s">
        <v>28</v>
      </c>
      <c r="Q131" s="69" t="s">
        <v>24</v>
      </c>
      <c r="R131" s="69" t="s">
        <v>26</v>
      </c>
      <c r="S131" s="69" t="s">
        <v>27</v>
      </c>
      <c r="T131" s="74" t="s">
        <v>28</v>
      </c>
      <c r="U131" s="72" t="s">
        <v>24</v>
      </c>
      <c r="V131" s="72" t="s">
        <v>26</v>
      </c>
      <c r="W131" s="72" t="s">
        <v>27</v>
      </c>
      <c r="X131" s="72" t="s">
        <v>28</v>
      </c>
      <c r="Y131" s="72" t="s">
        <v>24</v>
      </c>
      <c r="Z131" s="72" t="s">
        <v>26</v>
      </c>
      <c r="AA131" s="72" t="s">
        <v>27</v>
      </c>
      <c r="AB131" s="73" t="s">
        <v>28</v>
      </c>
    </row>
    <row r="132" spans="1:28">
      <c r="A132" s="75" t="s">
        <v>29</v>
      </c>
      <c r="B132" s="76">
        <v>1</v>
      </c>
      <c r="C132" s="77">
        <v>0</v>
      </c>
      <c r="D132" s="2"/>
      <c r="E132" s="81" t="s">
        <v>29</v>
      </c>
      <c r="F132" s="82">
        <v>30.729486465454102</v>
      </c>
      <c r="G132" s="82">
        <v>30.859588623046875</v>
      </c>
      <c r="H132" s="82">
        <v>30.668960571289063</v>
      </c>
      <c r="I132" s="81" t="s">
        <v>29</v>
      </c>
      <c r="J132" s="82">
        <v>29.977806091308594</v>
      </c>
      <c r="K132" s="82">
        <v>29.904685974121094</v>
      </c>
      <c r="L132" s="82">
        <v>29.91425895690918</v>
      </c>
      <c r="M132" s="81" t="s">
        <v>29</v>
      </c>
      <c r="N132" s="82">
        <v>30.764274597167969</v>
      </c>
      <c r="O132" s="82"/>
      <c r="P132" s="82">
        <v>32.839923858642578</v>
      </c>
      <c r="Q132" s="81" t="s">
        <v>29</v>
      </c>
      <c r="R132" s="82">
        <v>29.795866966247559</v>
      </c>
      <c r="S132" s="82">
        <v>29.909472465515137</v>
      </c>
      <c r="T132" s="83">
        <v>29.932250340779621</v>
      </c>
      <c r="U132" s="78" t="s">
        <v>29</v>
      </c>
      <c r="V132" s="79">
        <v>30.784449895222981</v>
      </c>
      <c r="W132" s="79">
        <v>31.456157684326172</v>
      </c>
      <c r="X132" s="79"/>
      <c r="Y132" s="78" t="s">
        <v>29</v>
      </c>
      <c r="Z132" s="79">
        <v>29.896957874298096</v>
      </c>
      <c r="AA132" s="79">
        <v>29.915166934331257</v>
      </c>
      <c r="AB132" s="80">
        <v>29.917065090603298</v>
      </c>
    </row>
    <row r="133" spans="1:28">
      <c r="A133" s="84" t="s">
        <v>30</v>
      </c>
      <c r="B133" s="76">
        <v>1.1519484504398585</v>
      </c>
      <c r="C133" s="77">
        <v>0.13569344479891321</v>
      </c>
      <c r="D133" s="2"/>
      <c r="E133" s="81" t="s">
        <v>30</v>
      </c>
      <c r="F133" s="82">
        <v>30.048419952392578</v>
      </c>
      <c r="G133" s="82">
        <v>30.252561569213867</v>
      </c>
      <c r="H133" s="82">
        <v>29.99561882019043</v>
      </c>
      <c r="I133" s="81" t="s">
        <v>30</v>
      </c>
      <c r="J133" s="82">
        <v>29.272151947021484</v>
      </c>
      <c r="K133" s="82">
        <v>29.368959426879883</v>
      </c>
      <c r="L133" s="82">
        <v>29.344783782958984</v>
      </c>
      <c r="M133" s="81" t="s">
        <v>30</v>
      </c>
      <c r="N133" s="82">
        <v>30.124090194702148</v>
      </c>
      <c r="O133" s="82">
        <v>30.124090194702148</v>
      </c>
      <c r="P133" s="82">
        <v>32.367701212565102</v>
      </c>
      <c r="Q133" s="81" t="s">
        <v>30</v>
      </c>
      <c r="R133" s="82">
        <v>29.439369678497314</v>
      </c>
      <c r="S133" s="82">
        <v>29.356871604919434</v>
      </c>
      <c r="T133" s="83">
        <v>29.328631718953449</v>
      </c>
      <c r="U133" s="78" t="s">
        <v>30</v>
      </c>
      <c r="V133" s="79">
        <v>30.137290477752686</v>
      </c>
      <c r="W133" s="79">
        <v>30.684992949167885</v>
      </c>
      <c r="X133" s="79"/>
      <c r="Y133" s="78" t="s">
        <v>30</v>
      </c>
      <c r="Z133" s="79">
        <v>29.359338164329529</v>
      </c>
      <c r="AA133" s="79">
        <v>29.349811633427937</v>
      </c>
      <c r="AB133" s="80">
        <v>29.347458309597439</v>
      </c>
    </row>
    <row r="134" spans="1:28">
      <c r="A134" s="84" t="s">
        <v>31</v>
      </c>
      <c r="B134" s="76">
        <v>1.6981298434837306</v>
      </c>
      <c r="C134" s="77">
        <v>0.18757563196742394</v>
      </c>
      <c r="D134" s="2"/>
      <c r="E134" s="81" t="s">
        <v>31</v>
      </c>
      <c r="F134" s="82">
        <v>30.010835647583008</v>
      </c>
      <c r="G134" s="82">
        <v>29.940462112426758</v>
      </c>
      <c r="H134" s="82">
        <v>30.158451080322266</v>
      </c>
      <c r="I134" s="81" t="s">
        <v>31</v>
      </c>
      <c r="J134" s="82">
        <v>29.842496871948242</v>
      </c>
      <c r="K134" s="82">
        <v>29.789251327514648</v>
      </c>
      <c r="L134" s="82">
        <v>29.970220565795898</v>
      </c>
      <c r="M134" s="81" t="s">
        <v>31</v>
      </c>
      <c r="N134" s="82">
        <v>30.049456596374512</v>
      </c>
      <c r="O134" s="82">
        <v>30.049456596374512</v>
      </c>
      <c r="P134" s="82">
        <v>32.323631286621094</v>
      </c>
      <c r="Q134" s="81" t="s">
        <v>31</v>
      </c>
      <c r="R134" s="82">
        <v>29.846444606781006</v>
      </c>
      <c r="S134" s="82">
        <v>29.879735946655273</v>
      </c>
      <c r="T134" s="83">
        <v>29.86732292175293</v>
      </c>
      <c r="U134" s="78" t="s">
        <v>31</v>
      </c>
      <c r="V134" s="79">
        <v>30.012552738189697</v>
      </c>
      <c r="W134" s="79">
        <v>30.807514826456707</v>
      </c>
      <c r="Y134" s="78" t="s">
        <v>31</v>
      </c>
      <c r="Z134" s="79">
        <v>29.839482188224792</v>
      </c>
      <c r="AA134" s="79">
        <v>29.876632690429688</v>
      </c>
      <c r="AB134" s="80">
        <v>29.875598271687824</v>
      </c>
    </row>
    <row r="135" spans="1:28">
      <c r="A135" s="84" t="s">
        <v>32</v>
      </c>
      <c r="B135" s="76">
        <v>2.2307196875763888</v>
      </c>
      <c r="C135" s="77">
        <v>0.22227981676889672</v>
      </c>
      <c r="D135" s="2"/>
      <c r="E135" s="81" t="s">
        <v>32</v>
      </c>
      <c r="F135" s="82">
        <v>29.256223678588867</v>
      </c>
      <c r="G135" s="82">
        <v>29.322423934936523</v>
      </c>
      <c r="H135" s="82">
        <v>29.347906112670898</v>
      </c>
      <c r="I135" s="81" t="s">
        <v>32</v>
      </c>
      <c r="J135" s="82">
        <v>29.603389739990234</v>
      </c>
      <c r="K135" s="82">
        <v>29.410572052001953</v>
      </c>
      <c r="L135" s="82">
        <v>29.475269317626953</v>
      </c>
      <c r="M135" s="81" t="s">
        <v>32</v>
      </c>
      <c r="N135" s="82">
        <v>29.335165023803711</v>
      </c>
      <c r="O135" s="82">
        <v>29.335165023803711</v>
      </c>
      <c r="P135" s="82">
        <v>31.490286509195965</v>
      </c>
      <c r="Q135" s="81" t="s">
        <v>32</v>
      </c>
      <c r="R135" s="82">
        <v>29.577342510223389</v>
      </c>
      <c r="S135" s="82">
        <v>29.442920684814453</v>
      </c>
      <c r="T135" s="83">
        <v>29.496410369873047</v>
      </c>
      <c r="U135" s="78" t="s">
        <v>32</v>
      </c>
      <c r="V135" s="79">
        <v>29.312244415283203</v>
      </c>
      <c r="W135" s="79">
        <v>29.873945395151775</v>
      </c>
      <c r="X135" s="79"/>
      <c r="Y135" s="78" t="s">
        <v>32</v>
      </c>
      <c r="Z135" s="79">
        <v>29.508556246757507</v>
      </c>
      <c r="AA135" s="79">
        <v>29.456293106079102</v>
      </c>
      <c r="AB135" s="80">
        <v>29.460750579833984</v>
      </c>
    </row>
    <row r="136" spans="1:28">
      <c r="A136" s="84" t="s">
        <v>33</v>
      </c>
      <c r="B136" s="76">
        <v>3.3755095755980418</v>
      </c>
      <c r="C136" s="77">
        <v>0.24852153276665298</v>
      </c>
      <c r="D136" s="2"/>
      <c r="E136" s="81" t="s">
        <v>33</v>
      </c>
      <c r="F136" s="82">
        <v>28.884437561035156</v>
      </c>
      <c r="G136" s="82">
        <v>29.032203674316406</v>
      </c>
      <c r="H136" s="82">
        <v>28.975767135620117</v>
      </c>
      <c r="I136" s="81" t="s">
        <v>33</v>
      </c>
      <c r="J136" s="82">
        <v>29.919288635253906</v>
      </c>
      <c r="K136" s="82">
        <v>29.771881103515625</v>
      </c>
      <c r="L136" s="82">
        <v>29.759357452392578</v>
      </c>
      <c r="M136" s="81" t="s">
        <v>33</v>
      </c>
      <c r="N136" s="82">
        <v>29.003985404968262</v>
      </c>
      <c r="O136" s="82">
        <v>29.003985404968262</v>
      </c>
      <c r="P136" s="82">
        <v>31.514503479003906</v>
      </c>
      <c r="Q136" s="81" t="s">
        <v>33</v>
      </c>
      <c r="R136" s="82">
        <v>29.795677185058594</v>
      </c>
      <c r="S136" s="82">
        <v>29.765619277954102</v>
      </c>
      <c r="T136" s="83">
        <v>29.816842397054035</v>
      </c>
      <c r="U136" s="78" t="s">
        <v>33</v>
      </c>
      <c r="V136" s="79">
        <v>28.981153011322021</v>
      </c>
      <c r="W136" s="79">
        <v>29.631614923477173</v>
      </c>
      <c r="X136" s="79"/>
      <c r="Y136" s="78" t="s">
        <v>33</v>
      </c>
      <c r="Z136" s="79">
        <v>29.813116550445557</v>
      </c>
      <c r="AA136" s="79">
        <v>29.778425057729084</v>
      </c>
      <c r="AB136" s="80">
        <v>29.782693650987412</v>
      </c>
    </row>
    <row r="137" spans="1:28">
      <c r="A137" s="84" t="s">
        <v>34</v>
      </c>
      <c r="B137" s="76">
        <v>3.3517563456819666</v>
      </c>
      <c r="C137" s="77">
        <v>0.35831569700970339</v>
      </c>
      <c r="D137" s="2"/>
      <c r="E137" s="81" t="s">
        <v>34</v>
      </c>
      <c r="F137" s="82">
        <v>29.225425720214844</v>
      </c>
      <c r="G137" s="82">
        <v>29.209054946899414</v>
      </c>
      <c r="H137" s="82">
        <v>29.332387924194336</v>
      </c>
      <c r="I137" s="81" t="s">
        <v>34</v>
      </c>
      <c r="J137" s="82">
        <v>29.979951858520508</v>
      </c>
      <c r="K137" s="82">
        <v>29.977664947509766</v>
      </c>
      <c r="L137" s="82">
        <v>29.982301712036133</v>
      </c>
      <c r="M137" s="81" t="s">
        <v>34</v>
      </c>
      <c r="N137" s="82"/>
      <c r="O137" s="82">
        <v>29.270721435546875</v>
      </c>
      <c r="P137" s="82">
        <v>31.133955001831055</v>
      </c>
      <c r="Q137" s="81" t="s">
        <v>34</v>
      </c>
      <c r="R137" s="82">
        <v>29.971035003662109</v>
      </c>
      <c r="S137" s="82">
        <v>29.979983329772949</v>
      </c>
      <c r="T137" s="83">
        <v>29.979972839355469</v>
      </c>
      <c r="U137" s="78" t="s">
        <v>34</v>
      </c>
      <c r="V137" s="79">
        <v>29.243980884552002</v>
      </c>
      <c r="W137" s="79">
        <v>29.73652982711792</v>
      </c>
      <c r="X137" s="79"/>
      <c r="Y137" s="78" t="s">
        <v>34</v>
      </c>
      <c r="Z137" s="79">
        <v>29.977158784866333</v>
      </c>
      <c r="AA137" s="79">
        <v>29.979980707168579</v>
      </c>
      <c r="AB137" s="80">
        <v>29.979979832967121</v>
      </c>
    </row>
    <row r="138" spans="1:28">
      <c r="A138" s="84" t="s">
        <v>35</v>
      </c>
      <c r="B138" s="76">
        <v>3.9342495693240109</v>
      </c>
      <c r="C138" s="77">
        <v>0.42876567881659816</v>
      </c>
      <c r="D138" s="2"/>
      <c r="E138" s="81" t="s">
        <v>35</v>
      </c>
      <c r="F138" s="82">
        <v>28.806150436401367</v>
      </c>
      <c r="G138" s="82">
        <v>28.842195510864258</v>
      </c>
      <c r="H138" s="82">
        <v>28.968009948730469</v>
      </c>
      <c r="I138" s="81" t="s">
        <v>35</v>
      </c>
      <c r="J138" s="82">
        <v>29.860837936401367</v>
      </c>
      <c r="K138" s="82">
        <v>29.832698822021484</v>
      </c>
      <c r="L138" s="82">
        <v>29.800674438476563</v>
      </c>
      <c r="M138" s="81" t="s">
        <v>35</v>
      </c>
      <c r="N138" s="82">
        <v>28.905102729797363</v>
      </c>
      <c r="O138" s="82">
        <v>28.905102729797363</v>
      </c>
      <c r="P138" s="82">
        <v>30.73990758260091</v>
      </c>
      <c r="Q138" s="81" t="s">
        <v>35</v>
      </c>
      <c r="R138" s="82">
        <v>29.87973690032959</v>
      </c>
      <c r="S138" s="82">
        <v>29.816686630249023</v>
      </c>
      <c r="T138" s="83">
        <v>29.831403732299805</v>
      </c>
      <c r="U138" s="78" t="s">
        <v>35</v>
      </c>
      <c r="V138" s="79">
        <v>28.864637851715088</v>
      </c>
      <c r="W138" s="79">
        <v>29.363803942998249</v>
      </c>
      <c r="X138" s="79"/>
      <c r="Y138" s="78" t="s">
        <v>35</v>
      </c>
      <c r="Z138" s="79">
        <v>29.847490072250366</v>
      </c>
      <c r="AA138" s="79">
        <v>29.820365905761719</v>
      </c>
      <c r="AB138" s="80">
        <v>29.821592330932617</v>
      </c>
    </row>
    <row r="139" spans="1:28">
      <c r="A139" s="84" t="s">
        <v>36</v>
      </c>
      <c r="B139" s="76">
        <v>4.2816682894317504</v>
      </c>
      <c r="C139" s="77">
        <v>0.32837703265359003</v>
      </c>
      <c r="D139" s="2"/>
      <c r="E139" s="81" t="s">
        <v>36</v>
      </c>
      <c r="F139" s="82">
        <v>28.616676330566406</v>
      </c>
      <c r="G139" s="82">
        <v>28.827713012695313</v>
      </c>
      <c r="H139" s="82">
        <v>28.966365814208984</v>
      </c>
      <c r="I139" s="81" t="s">
        <v>36</v>
      </c>
      <c r="J139" s="82">
        <v>29.962953567504883</v>
      </c>
      <c r="K139" s="82">
        <v>29.942224502563477</v>
      </c>
      <c r="L139" s="82">
        <v>29.971141815185547</v>
      </c>
      <c r="M139" s="81" t="s">
        <v>36</v>
      </c>
      <c r="N139" s="82">
        <v>28.897039413452148</v>
      </c>
      <c r="O139" s="82">
        <v>28.897039413452148</v>
      </c>
      <c r="P139" s="82">
        <v>30.968591054280598</v>
      </c>
      <c r="Q139" s="81" t="s">
        <v>36</v>
      </c>
      <c r="R139" s="82">
        <v>29.963469982147217</v>
      </c>
      <c r="S139" s="82">
        <v>29.956683158874512</v>
      </c>
      <c r="T139" s="83">
        <v>29.958773295084637</v>
      </c>
      <c r="U139" s="78" t="s">
        <v>36</v>
      </c>
      <c r="V139" s="79">
        <v>28.809617042541504</v>
      </c>
      <c r="W139" s="79">
        <v>29.41492732365926</v>
      </c>
      <c r="X139" s="79"/>
      <c r="Y139" s="78" t="s">
        <v>36</v>
      </c>
      <c r="Z139" s="79">
        <v>29.956332802772522</v>
      </c>
      <c r="AA139" s="79">
        <v>29.957205692927044</v>
      </c>
      <c r="AB139" s="80">
        <v>29.957379870944553</v>
      </c>
    </row>
    <row r="140" spans="1:28">
      <c r="A140" s="84" t="s">
        <v>37</v>
      </c>
      <c r="B140" s="76">
        <v>4.9122939389415938</v>
      </c>
      <c r="C140" s="77">
        <v>0.60283924471243033</v>
      </c>
      <c r="D140" s="2"/>
      <c r="E140" s="81" t="s">
        <v>37</v>
      </c>
      <c r="F140" s="82">
        <v>28.565761566162109</v>
      </c>
      <c r="G140" s="82">
        <v>28.388320922851562</v>
      </c>
      <c r="H140" s="82">
        <v>28.465000152587891</v>
      </c>
      <c r="I140" s="81" t="s">
        <v>37</v>
      </c>
      <c r="J140" s="82">
        <v>29.665338516235352</v>
      </c>
      <c r="K140" s="82">
        <v>29.699695587158203</v>
      </c>
      <c r="L140" s="82">
        <v>29.800416946411133</v>
      </c>
      <c r="M140" s="81" t="s">
        <v>37</v>
      </c>
      <c r="N140" s="82">
        <v>28.426660537719727</v>
      </c>
      <c r="O140" s="82">
        <v>28.426660537719727</v>
      </c>
      <c r="P140" s="82">
        <v>30.569223403930664</v>
      </c>
      <c r="Q140" s="81" t="s">
        <v>37</v>
      </c>
      <c r="R140" s="82">
        <v>29.797804832458496</v>
      </c>
      <c r="S140" s="82">
        <v>29.750056266784668</v>
      </c>
      <c r="T140" s="83">
        <v>29.721817016601563</v>
      </c>
      <c r="U140" s="78" t="s">
        <v>37</v>
      </c>
      <c r="V140" s="79">
        <v>28.451850891113281</v>
      </c>
      <c r="W140" s="79">
        <v>28.962301254272461</v>
      </c>
      <c r="X140" s="79"/>
      <c r="Y140" s="78" t="s">
        <v>37</v>
      </c>
      <c r="Z140" s="79">
        <v>29.72822380065918</v>
      </c>
      <c r="AA140" s="79">
        <v>29.742996454238892</v>
      </c>
      <c r="AB140" s="80">
        <v>29.740643183390301</v>
      </c>
    </row>
    <row r="141" spans="1:28">
      <c r="A141" s="84" t="s">
        <v>38</v>
      </c>
      <c r="B141" s="76">
        <v>3.8955278334165366</v>
      </c>
      <c r="C141" s="77">
        <v>0.39794260491175265</v>
      </c>
      <c r="D141" s="2"/>
      <c r="E141" s="81" t="s">
        <v>38</v>
      </c>
      <c r="F141" s="82">
        <v>28.643489837646484</v>
      </c>
      <c r="G141" s="82">
        <v>28.711954116821289</v>
      </c>
      <c r="H141" s="82">
        <v>28.758108139038086</v>
      </c>
      <c r="I141" s="81" t="s">
        <v>38</v>
      </c>
      <c r="J141" s="82">
        <v>29.682741165161133</v>
      </c>
      <c r="K141" s="82">
        <v>29.625909805297852</v>
      </c>
      <c r="L141" s="82">
        <v>29.71101188659668</v>
      </c>
      <c r="M141" s="81" t="s">
        <v>38</v>
      </c>
      <c r="N141" s="82">
        <v>28.735031127929688</v>
      </c>
      <c r="O141" s="82">
        <v>28.735031127929688</v>
      </c>
      <c r="P141" s="82">
        <v>30.684087753295898</v>
      </c>
      <c r="Q141" s="81" t="s">
        <v>38</v>
      </c>
      <c r="R141" s="82"/>
      <c r="S141" s="82">
        <v>29.668460845947266</v>
      </c>
      <c r="T141" s="83">
        <v>29.673220952351887</v>
      </c>
      <c r="U141" s="78" t="s">
        <v>38</v>
      </c>
      <c r="V141" s="79">
        <v>28.706376552581787</v>
      </c>
      <c r="W141" s="79">
        <v>29.22229528427124</v>
      </c>
      <c r="X141" s="79"/>
      <c r="Y141" s="78" t="s">
        <v>38</v>
      </c>
      <c r="Z141" s="79">
        <v>29.653870344161987</v>
      </c>
      <c r="AA141" s="79">
        <v>29.66965087254842</v>
      </c>
      <c r="AB141" s="80">
        <v>29.670047548082138</v>
      </c>
    </row>
    <row r="142" spans="1:28">
      <c r="A142" s="84" t="s">
        <v>39</v>
      </c>
      <c r="B142" s="76">
        <v>3.593898717418424</v>
      </c>
      <c r="C142" s="77">
        <v>0.43659963109173583</v>
      </c>
      <c r="D142" s="2"/>
      <c r="E142" s="81" t="s">
        <v>39</v>
      </c>
      <c r="F142" s="82">
        <v>28.98066520690918</v>
      </c>
      <c r="G142" s="82">
        <v>29.049900054931641</v>
      </c>
      <c r="H142" s="82">
        <v>29.010236740112305</v>
      </c>
      <c r="I142" s="81" t="s">
        <v>39</v>
      </c>
      <c r="J142" s="82">
        <v>29.858007431030273</v>
      </c>
      <c r="K142" s="82">
        <v>29.736152648925781</v>
      </c>
      <c r="L142" s="82">
        <v>29.910524368286133</v>
      </c>
      <c r="M142" s="81" t="s">
        <v>39</v>
      </c>
      <c r="N142" s="82">
        <v>29.030068397521973</v>
      </c>
      <c r="O142" s="82">
        <v>29.030068397521973</v>
      </c>
      <c r="P142" s="82">
        <v>30.767262140909832</v>
      </c>
      <c r="Q142" s="81" t="s">
        <v>39</v>
      </c>
      <c r="R142" s="82">
        <v>29.841174602508545</v>
      </c>
      <c r="S142" s="82">
        <v>29.823338508605957</v>
      </c>
      <c r="T142" s="83">
        <v>29.83489481608073</v>
      </c>
      <c r="U142" s="78" t="s">
        <v>39</v>
      </c>
      <c r="V142" s="79">
        <v>29.022675514221191</v>
      </c>
      <c r="W142" s="79">
        <v>29.464366833368938</v>
      </c>
      <c r="X142" s="79"/>
      <c r="Y142" s="78" t="s">
        <v>39</v>
      </c>
      <c r="Z142" s="79">
        <v>29.814668297767639</v>
      </c>
      <c r="AA142" s="79">
        <v>29.826227585474651</v>
      </c>
      <c r="AB142" s="80">
        <v>29.827190611097549</v>
      </c>
    </row>
    <row r="143" spans="1:28" ht="15.75" thickBot="1">
      <c r="A143" s="85" t="s">
        <v>40</v>
      </c>
      <c r="B143" s="86">
        <v>3.2750660135136598</v>
      </c>
      <c r="C143" s="87">
        <v>0.31304991004841715</v>
      </c>
      <c r="D143" s="3"/>
      <c r="E143" s="91" t="s">
        <v>40</v>
      </c>
      <c r="F143" s="82">
        <v>29.0120849609375</v>
      </c>
      <c r="G143" s="82">
        <v>29.138191223144531</v>
      </c>
      <c r="H143" s="82">
        <v>29.258527755737305</v>
      </c>
      <c r="I143" s="91" t="s">
        <v>40</v>
      </c>
      <c r="J143" s="82">
        <v>29.89116096496582</v>
      </c>
      <c r="K143" s="82">
        <v>29.848594665527344</v>
      </c>
      <c r="L143" s="82">
        <v>29.829494476318359</v>
      </c>
      <c r="M143" s="91" t="s">
        <v>40</v>
      </c>
      <c r="N143" s="92">
        <v>29.198359489440918</v>
      </c>
      <c r="O143" s="92">
        <v>29.198359489440918</v>
      </c>
      <c r="P143" s="92">
        <v>30.964968999226887</v>
      </c>
      <c r="Q143" s="91" t="s">
        <v>40</v>
      </c>
      <c r="R143" s="92">
        <v>29.823487758636475</v>
      </c>
      <c r="S143" s="92">
        <v>29.839044570922852</v>
      </c>
      <c r="T143" s="93">
        <v>29.856416702270508</v>
      </c>
      <c r="U143" s="88" t="s">
        <v>40</v>
      </c>
      <c r="V143" s="89">
        <v>29.136748790740967</v>
      </c>
      <c r="W143" s="89">
        <v>29.640011866887409</v>
      </c>
      <c r="X143" s="89"/>
      <c r="Y143" s="88" t="s">
        <v>40</v>
      </c>
      <c r="Z143" s="89">
        <v>29.850571990013123</v>
      </c>
      <c r="AA143" s="89">
        <v>29.843387603759766</v>
      </c>
      <c r="AB143" s="90">
        <v>29.84483528137207</v>
      </c>
    </row>
  </sheetData>
  <mergeCells count="42">
    <mergeCell ref="E129:L129"/>
    <mergeCell ref="M129:T129"/>
    <mergeCell ref="U129:AB129"/>
    <mergeCell ref="B130:C130"/>
    <mergeCell ref="A111:AB111"/>
    <mergeCell ref="E112:L112"/>
    <mergeCell ref="M112:T112"/>
    <mergeCell ref="U112:AB112"/>
    <mergeCell ref="B113:C113"/>
    <mergeCell ref="A128:AB128"/>
    <mergeCell ref="B96:C96"/>
    <mergeCell ref="E61:L61"/>
    <mergeCell ref="M61:T61"/>
    <mergeCell ref="U61:AB61"/>
    <mergeCell ref="B62:C62"/>
    <mergeCell ref="A77:AB77"/>
    <mergeCell ref="E78:L78"/>
    <mergeCell ref="M78:T78"/>
    <mergeCell ref="U78:AB78"/>
    <mergeCell ref="B79:C79"/>
    <mergeCell ref="A94:AB94"/>
    <mergeCell ref="E95:L95"/>
    <mergeCell ref="M95:T95"/>
    <mergeCell ref="U95:AB95"/>
    <mergeCell ref="A60:AB60"/>
    <mergeCell ref="B11:C11"/>
    <mergeCell ref="A26:AB26"/>
    <mergeCell ref="E27:L27"/>
    <mergeCell ref="M27:T27"/>
    <mergeCell ref="U27:AB27"/>
    <mergeCell ref="B28:C28"/>
    <mergeCell ref="A43:AB43"/>
    <mergeCell ref="E44:L44"/>
    <mergeCell ref="M44:T44"/>
    <mergeCell ref="U44:AB44"/>
    <mergeCell ref="B45:C45"/>
    <mergeCell ref="A1:AB5"/>
    <mergeCell ref="A6:AB8"/>
    <mergeCell ref="A9:AB9"/>
    <mergeCell ref="E10:L10"/>
    <mergeCell ref="M10:T10"/>
    <mergeCell ref="U10:AB1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workbookViewId="0">
      <selection activeCell="G3" sqref="G3"/>
    </sheetView>
  </sheetViews>
  <sheetFormatPr baseColWidth="10" defaultColWidth="10.28515625" defaultRowHeight="15"/>
  <cols>
    <col min="1" max="1" width="16.85546875" style="37" customWidth="1"/>
    <col min="2" max="2" width="12" style="37" customWidth="1"/>
    <col min="3" max="3" width="20.140625" style="37" customWidth="1"/>
    <col min="4" max="5" width="18" style="37" customWidth="1"/>
    <col min="6" max="6" width="16.7109375" style="37" customWidth="1"/>
    <col min="7" max="7" width="27.7109375" style="37" customWidth="1"/>
    <col min="8" max="16384" width="10.28515625" style="37"/>
  </cols>
  <sheetData>
    <row r="1" spans="1:23">
      <c r="A1" s="363" t="s">
        <v>44</v>
      </c>
      <c r="B1" s="363"/>
      <c r="C1" s="363"/>
      <c r="D1" s="363"/>
      <c r="E1" s="363"/>
      <c r="F1" s="363"/>
      <c r="G1" s="363"/>
      <c r="H1" s="100"/>
    </row>
    <row r="2" spans="1:23" ht="28.5" customHeight="1">
      <c r="A2" s="364" t="s">
        <v>45</v>
      </c>
      <c r="B2" s="364"/>
      <c r="C2" s="364"/>
      <c r="D2" s="364"/>
      <c r="E2" s="364"/>
      <c r="F2" s="364"/>
      <c r="G2" s="364"/>
      <c r="H2" s="364"/>
    </row>
    <row r="3" spans="1:23" ht="84.75" customHeight="1">
      <c r="A3" s="365" t="s">
        <v>46</v>
      </c>
      <c r="B3" s="365"/>
      <c r="C3" s="365"/>
      <c r="D3" s="365"/>
      <c r="E3" s="365"/>
      <c r="F3" s="365"/>
      <c r="G3" s="101" t="s">
        <v>91</v>
      </c>
      <c r="H3" s="102"/>
      <c r="I3" s="102"/>
      <c r="J3" s="102"/>
      <c r="K3" s="102"/>
      <c r="L3" s="102"/>
      <c r="M3" s="102"/>
      <c r="N3" s="102"/>
      <c r="O3" s="102"/>
      <c r="P3" s="102"/>
    </row>
    <row r="4" spans="1:23" ht="21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23" ht="20.25" customHeight="1" thickBot="1">
      <c r="A5" s="358" t="s">
        <v>47</v>
      </c>
      <c r="B5" s="359"/>
      <c r="C5" s="359"/>
      <c r="D5" s="359"/>
      <c r="E5" s="360"/>
      <c r="H5" s="102"/>
      <c r="I5" s="102"/>
      <c r="J5" s="102"/>
      <c r="K5" s="102"/>
      <c r="L5" s="102"/>
      <c r="M5" s="102"/>
      <c r="N5" s="102"/>
      <c r="O5" s="102"/>
      <c r="P5" s="102"/>
    </row>
    <row r="6" spans="1:23">
      <c r="A6" s="366" t="s">
        <v>48</v>
      </c>
      <c r="B6" s="103" t="s">
        <v>49</v>
      </c>
      <c r="C6" s="104" t="s">
        <v>50</v>
      </c>
      <c r="D6" s="104" t="s">
        <v>51</v>
      </c>
      <c r="E6" s="105" t="s">
        <v>52</v>
      </c>
    </row>
    <row r="7" spans="1:23">
      <c r="A7" s="361"/>
      <c r="B7" s="106">
        <v>1</v>
      </c>
      <c r="C7" s="107">
        <v>358907</v>
      </c>
      <c r="D7" s="107">
        <v>545203</v>
      </c>
      <c r="E7" s="108">
        <v>72120.100000000006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>
      <c r="A8" s="361"/>
      <c r="B8" s="106">
        <v>2</v>
      </c>
      <c r="C8" s="107">
        <v>271542</v>
      </c>
      <c r="D8" s="107">
        <v>993398</v>
      </c>
      <c r="E8" s="108">
        <v>99858.7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>
      <c r="A9" s="361"/>
      <c r="B9" s="106">
        <v>3</v>
      </c>
      <c r="C9" s="107">
        <v>396502</v>
      </c>
      <c r="D9" s="107">
        <v>727241</v>
      </c>
      <c r="E9" s="108">
        <v>98020.800000000003</v>
      </c>
      <c r="G9" s="1"/>
      <c r="H9" s="1"/>
      <c r="I9" s="1"/>
    </row>
    <row r="10" spans="1:23" ht="15" customHeight="1">
      <c r="A10" s="361"/>
      <c r="B10" s="106">
        <v>4</v>
      </c>
      <c r="C10" s="107">
        <v>372469</v>
      </c>
      <c r="D10" s="107">
        <v>810734</v>
      </c>
      <c r="E10" s="108">
        <v>105289</v>
      </c>
      <c r="G10" s="1"/>
      <c r="H10" s="1"/>
      <c r="I10" s="1"/>
    </row>
    <row r="11" spans="1:23">
      <c r="A11" s="361"/>
      <c r="B11" s="106">
        <v>1</v>
      </c>
      <c r="C11" s="106">
        <v>365699</v>
      </c>
      <c r="D11" s="106">
        <v>739514</v>
      </c>
      <c r="E11" s="109">
        <v>106841</v>
      </c>
      <c r="G11" s="1"/>
      <c r="H11" s="1"/>
      <c r="I11" s="1"/>
    </row>
    <row r="12" spans="1:23">
      <c r="A12" s="361"/>
      <c r="B12" s="106">
        <v>2</v>
      </c>
      <c r="C12" s="106">
        <v>447917</v>
      </c>
      <c r="D12" s="106">
        <v>847541</v>
      </c>
      <c r="E12" s="109">
        <v>98123.6</v>
      </c>
      <c r="G12" s="1"/>
      <c r="H12" s="1"/>
      <c r="I12" s="1"/>
    </row>
    <row r="13" spans="1:23">
      <c r="A13" s="361"/>
      <c r="B13" s="106">
        <v>3</v>
      </c>
      <c r="C13" s="106">
        <v>240587</v>
      </c>
      <c r="D13" s="106">
        <v>557688</v>
      </c>
      <c r="E13" s="109">
        <v>74612.2</v>
      </c>
      <c r="G13" s="1"/>
      <c r="H13" s="1"/>
      <c r="I13" s="1"/>
    </row>
    <row r="14" spans="1:23" ht="15.75" thickBot="1">
      <c r="A14" s="362"/>
      <c r="B14" s="110">
        <v>4</v>
      </c>
      <c r="C14" s="110">
        <v>362682</v>
      </c>
      <c r="D14" s="110">
        <v>765532</v>
      </c>
      <c r="E14" s="111">
        <v>114078</v>
      </c>
      <c r="G14" s="1"/>
      <c r="H14" s="1"/>
      <c r="I14" s="1"/>
    </row>
    <row r="15" spans="1:23" ht="15.75" thickBot="1">
      <c r="A15" s="112"/>
      <c r="B15" s="113"/>
      <c r="C15" s="113"/>
      <c r="D15" s="113"/>
      <c r="E15" s="113"/>
      <c r="H15" s="1"/>
      <c r="I15" s="1"/>
      <c r="J15" s="1"/>
    </row>
    <row r="16" spans="1:23" ht="15.75" thickBot="1">
      <c r="A16" s="358" t="s">
        <v>47</v>
      </c>
      <c r="B16" s="359"/>
      <c r="C16" s="359"/>
      <c r="D16" s="359"/>
      <c r="E16" s="360"/>
      <c r="H16" s="1"/>
      <c r="I16" s="1"/>
      <c r="J16" s="1"/>
    </row>
    <row r="17" spans="1:10">
      <c r="A17" s="355" t="s">
        <v>53</v>
      </c>
      <c r="B17" s="103" t="s">
        <v>49</v>
      </c>
      <c r="C17" s="104" t="s">
        <v>50</v>
      </c>
      <c r="D17" s="104" t="s">
        <v>51</v>
      </c>
      <c r="E17" s="105" t="s">
        <v>52</v>
      </c>
      <c r="G17" s="1"/>
      <c r="H17" s="1"/>
      <c r="I17" s="1"/>
    </row>
    <row r="18" spans="1:10">
      <c r="A18" s="356"/>
      <c r="B18" s="107">
        <v>1</v>
      </c>
      <c r="C18" s="114">
        <v>140362000</v>
      </c>
      <c r="D18" s="114">
        <v>48295500</v>
      </c>
      <c r="E18" s="108">
        <v>62859.6</v>
      </c>
      <c r="G18" s="1"/>
      <c r="H18" s="1"/>
      <c r="I18" s="1"/>
    </row>
    <row r="19" spans="1:10">
      <c r="A19" s="356"/>
      <c r="B19" s="107">
        <v>2</v>
      </c>
      <c r="C19" s="114">
        <v>107264000</v>
      </c>
      <c r="D19" s="114">
        <v>86787600</v>
      </c>
      <c r="E19" s="108">
        <v>86012.2</v>
      </c>
      <c r="G19" s="1"/>
      <c r="H19" s="1"/>
      <c r="I19" s="1"/>
    </row>
    <row r="20" spans="1:10">
      <c r="A20" s="356"/>
      <c r="B20" s="107">
        <v>3</v>
      </c>
      <c r="C20" s="114">
        <v>139424000</v>
      </c>
      <c r="D20" s="114">
        <v>76443300</v>
      </c>
      <c r="E20" s="108">
        <v>83087.199999999997</v>
      </c>
      <c r="G20" s="1"/>
      <c r="H20" s="1"/>
      <c r="I20" s="1"/>
    </row>
    <row r="21" spans="1:10">
      <c r="A21" s="356"/>
      <c r="B21" s="107">
        <v>4</v>
      </c>
      <c r="C21" s="114">
        <v>123499000</v>
      </c>
      <c r="D21" s="114">
        <v>80613200</v>
      </c>
      <c r="E21" s="108">
        <v>91595.4</v>
      </c>
      <c r="G21" s="1"/>
      <c r="H21" s="1"/>
      <c r="I21" s="1"/>
    </row>
    <row r="22" spans="1:10" ht="25.5" customHeight="1">
      <c r="A22" s="356"/>
      <c r="B22" s="106">
        <v>1</v>
      </c>
      <c r="C22" s="115">
        <v>152135000</v>
      </c>
      <c r="D22" s="115">
        <v>71614500</v>
      </c>
      <c r="E22" s="109">
        <v>90806.1</v>
      </c>
      <c r="G22" s="1"/>
      <c r="H22" s="1"/>
      <c r="I22" s="1"/>
    </row>
    <row r="23" spans="1:10" ht="14.25" customHeight="1">
      <c r="A23" s="356"/>
      <c r="B23" s="106">
        <v>2</v>
      </c>
      <c r="C23" s="115">
        <v>136124000</v>
      </c>
      <c r="D23" s="115">
        <v>85175900</v>
      </c>
      <c r="E23" s="109">
        <v>95278.7</v>
      </c>
      <c r="G23" s="1"/>
      <c r="H23" s="1"/>
      <c r="I23" s="1"/>
    </row>
    <row r="24" spans="1:10">
      <c r="A24" s="356"/>
      <c r="B24" s="106">
        <v>3</v>
      </c>
      <c r="C24" s="115">
        <v>76011000</v>
      </c>
      <c r="D24" s="115">
        <v>50705900</v>
      </c>
      <c r="E24" s="109">
        <v>66186.5</v>
      </c>
      <c r="G24" s="1"/>
      <c r="H24" s="1"/>
      <c r="I24" s="1"/>
    </row>
    <row r="25" spans="1:10" ht="15.75" thickBot="1">
      <c r="A25" s="357"/>
      <c r="B25" s="110">
        <v>4</v>
      </c>
      <c r="C25" s="116">
        <v>120512000</v>
      </c>
      <c r="D25" s="116">
        <v>70745800</v>
      </c>
      <c r="E25" s="111">
        <v>95923.7</v>
      </c>
      <c r="G25" s="1"/>
      <c r="H25" s="1"/>
      <c r="I25" s="1"/>
    </row>
    <row r="26" spans="1:10">
      <c r="A26" s="117"/>
      <c r="H26" s="1"/>
      <c r="I26" s="1"/>
      <c r="J26" s="1"/>
    </row>
    <row r="27" spans="1:10" ht="15.75" thickBot="1">
      <c r="H27" s="1"/>
      <c r="I27" s="1"/>
      <c r="J27" s="1"/>
    </row>
    <row r="28" spans="1:10" ht="15.75" thickBot="1">
      <c r="A28" s="358" t="s">
        <v>54</v>
      </c>
      <c r="B28" s="359"/>
      <c r="C28" s="359"/>
      <c r="D28" s="360"/>
      <c r="H28" s="1"/>
      <c r="I28" s="1"/>
      <c r="J28" s="1"/>
    </row>
    <row r="29" spans="1:10">
      <c r="A29" s="361" t="s">
        <v>48</v>
      </c>
      <c r="B29" s="103" t="s">
        <v>49</v>
      </c>
      <c r="C29" s="104" t="s">
        <v>50</v>
      </c>
      <c r="D29" s="105" t="s">
        <v>51</v>
      </c>
      <c r="G29" s="1"/>
      <c r="H29" s="1"/>
      <c r="I29" s="1"/>
    </row>
    <row r="30" spans="1:10">
      <c r="A30" s="361"/>
      <c r="B30" s="107">
        <v>1</v>
      </c>
      <c r="C30" s="107">
        <v>358907</v>
      </c>
      <c r="D30" s="108">
        <v>545203</v>
      </c>
      <c r="G30" s="1"/>
      <c r="H30" s="1"/>
      <c r="I30" s="1"/>
    </row>
    <row r="31" spans="1:10">
      <c r="A31" s="361"/>
      <c r="B31" s="107">
        <v>2</v>
      </c>
      <c r="C31" s="107">
        <v>271542</v>
      </c>
      <c r="D31" s="108">
        <v>993398</v>
      </c>
    </row>
    <row r="32" spans="1:10">
      <c r="A32" s="361"/>
      <c r="B32" s="107">
        <v>3</v>
      </c>
      <c r="C32" s="107">
        <v>396502</v>
      </c>
      <c r="D32" s="108">
        <v>727241</v>
      </c>
    </row>
    <row r="33" spans="1:5">
      <c r="A33" s="361"/>
      <c r="B33" s="107">
        <v>4</v>
      </c>
      <c r="C33" s="107">
        <v>372469</v>
      </c>
      <c r="D33" s="108">
        <v>810734</v>
      </c>
    </row>
    <row r="34" spans="1:5">
      <c r="A34" s="361"/>
      <c r="B34" s="106">
        <v>1</v>
      </c>
      <c r="C34" s="106">
        <v>365699</v>
      </c>
      <c r="D34" s="109">
        <v>739514</v>
      </c>
    </row>
    <row r="35" spans="1:5">
      <c r="A35" s="361"/>
      <c r="B35" s="106">
        <v>2</v>
      </c>
      <c r="C35" s="106">
        <v>447917</v>
      </c>
      <c r="D35" s="109">
        <v>847541</v>
      </c>
    </row>
    <row r="36" spans="1:5">
      <c r="A36" s="361"/>
      <c r="B36" s="106">
        <v>3</v>
      </c>
      <c r="C36" s="106">
        <v>240587</v>
      </c>
      <c r="D36" s="109">
        <v>557688</v>
      </c>
    </row>
    <row r="37" spans="1:5" ht="15.75" thickBot="1">
      <c r="A37" s="362"/>
      <c r="B37" s="110">
        <v>4</v>
      </c>
      <c r="C37" s="110">
        <v>362682</v>
      </c>
      <c r="D37" s="111">
        <v>765532</v>
      </c>
    </row>
    <row r="38" spans="1:5" ht="15.75" thickBot="1">
      <c r="A38" s="112"/>
      <c r="B38" s="113"/>
      <c r="C38" s="113"/>
      <c r="D38" s="113"/>
      <c r="E38" s="113"/>
    </row>
    <row r="39" spans="1:5" ht="15.75" thickBot="1">
      <c r="A39" s="118" t="s">
        <v>54</v>
      </c>
      <c r="B39" s="119"/>
      <c r="C39" s="119"/>
      <c r="D39" s="119"/>
    </row>
    <row r="40" spans="1:5" ht="28.5">
      <c r="A40" s="120" t="s">
        <v>53</v>
      </c>
      <c r="B40" s="103" t="s">
        <v>49</v>
      </c>
      <c r="C40" s="104" t="s">
        <v>50</v>
      </c>
      <c r="D40" s="105" t="s">
        <v>55</v>
      </c>
    </row>
    <row r="41" spans="1:5">
      <c r="A41" s="121"/>
      <c r="B41" s="107">
        <v>1</v>
      </c>
      <c r="C41" s="114">
        <v>140362000</v>
      </c>
      <c r="D41" s="122">
        <v>48295500</v>
      </c>
    </row>
    <row r="42" spans="1:5">
      <c r="A42" s="121"/>
      <c r="B42" s="107">
        <v>2</v>
      </c>
      <c r="C42" s="114">
        <v>107264000</v>
      </c>
      <c r="D42" s="122">
        <v>86787600</v>
      </c>
    </row>
    <row r="43" spans="1:5">
      <c r="A43" s="121"/>
      <c r="B43" s="107">
        <v>3</v>
      </c>
      <c r="C43" s="114">
        <v>139424000</v>
      </c>
      <c r="D43" s="122">
        <v>76443300</v>
      </c>
    </row>
    <row r="44" spans="1:5">
      <c r="A44" s="121"/>
      <c r="B44" s="107">
        <v>4</v>
      </c>
      <c r="C44" s="114">
        <v>123499000</v>
      </c>
      <c r="D44" s="122">
        <v>80613200</v>
      </c>
    </row>
    <row r="45" spans="1:5">
      <c r="A45" s="121"/>
      <c r="B45" s="106">
        <v>1</v>
      </c>
      <c r="C45" s="115">
        <v>152135000</v>
      </c>
      <c r="D45" s="123">
        <v>71614500</v>
      </c>
    </row>
    <row r="46" spans="1:5">
      <c r="A46" s="121"/>
      <c r="B46" s="106">
        <v>2</v>
      </c>
      <c r="C46" s="115">
        <v>136124000</v>
      </c>
      <c r="D46" s="123">
        <v>85175900</v>
      </c>
    </row>
    <row r="47" spans="1:5">
      <c r="A47" s="121"/>
      <c r="B47" s="106">
        <v>3</v>
      </c>
      <c r="C47" s="115">
        <v>76011000</v>
      </c>
      <c r="D47" s="123">
        <v>50705900</v>
      </c>
    </row>
    <row r="48" spans="1:5" ht="15.75" thickBot="1">
      <c r="A48" s="124"/>
      <c r="B48" s="110">
        <v>4</v>
      </c>
      <c r="C48" s="116">
        <v>120512000</v>
      </c>
      <c r="D48" s="125">
        <v>70745800</v>
      </c>
    </row>
    <row r="50" spans="1:3" ht="15.75" thickBot="1"/>
    <row r="51" spans="1:3" ht="15.75" thickBot="1">
      <c r="A51" s="358" t="s">
        <v>56</v>
      </c>
      <c r="B51" s="359"/>
      <c r="C51" s="360"/>
    </row>
    <row r="52" spans="1:3" ht="15.75" thickBot="1">
      <c r="A52" s="103" t="s">
        <v>49</v>
      </c>
      <c r="B52" s="126" t="s">
        <v>50</v>
      </c>
      <c r="C52" s="127" t="s">
        <v>51</v>
      </c>
    </row>
    <row r="53" spans="1:3">
      <c r="A53" s="107">
        <v>1</v>
      </c>
      <c r="B53" s="107">
        <v>2.5570097319787405E-3</v>
      </c>
      <c r="C53" s="128">
        <v>1.1288898551624892E-2</v>
      </c>
    </row>
    <row r="54" spans="1:3">
      <c r="A54" s="107">
        <v>2</v>
      </c>
      <c r="B54" s="107">
        <v>2.531529683770883E-3</v>
      </c>
      <c r="C54" s="108">
        <v>1.1446312606870106E-2</v>
      </c>
    </row>
    <row r="55" spans="1:3">
      <c r="A55" s="107">
        <v>3</v>
      </c>
      <c r="B55" s="107">
        <v>2.8438575854946063E-3</v>
      </c>
      <c r="C55" s="108">
        <v>9.5134694603712811E-3</v>
      </c>
    </row>
    <row r="56" spans="1:3">
      <c r="A56" s="107">
        <v>4</v>
      </c>
      <c r="B56" s="107">
        <v>3.0159677406294788E-3</v>
      </c>
      <c r="C56" s="108">
        <v>1.0057087424888232E-2</v>
      </c>
    </row>
    <row r="57" spans="1:3">
      <c r="A57" s="106">
        <v>1</v>
      </c>
      <c r="B57" s="106">
        <v>2.4037795379104085E-3</v>
      </c>
      <c r="C57" s="109">
        <v>1.0326316597895678E-2</v>
      </c>
    </row>
    <row r="58" spans="1:3">
      <c r="A58" s="106">
        <v>2</v>
      </c>
      <c r="B58" s="106">
        <v>3.2905071846257824E-3</v>
      </c>
      <c r="C58" s="109">
        <v>9.9504789500316406E-3</v>
      </c>
    </row>
    <row r="59" spans="1:3">
      <c r="A59" s="106">
        <v>3</v>
      </c>
      <c r="B59" s="106">
        <v>3.165160305745221E-3</v>
      </c>
      <c r="C59" s="109">
        <v>1.0998483411200669E-2</v>
      </c>
    </row>
    <row r="60" spans="1:3" ht="15.75" thickBot="1">
      <c r="A60" s="110">
        <v>4</v>
      </c>
      <c r="B60" s="110">
        <v>3.0095094264471589E-3</v>
      </c>
      <c r="C60" s="111">
        <v>1.0820882653104495E-2</v>
      </c>
    </row>
    <row r="61" spans="1:3" ht="15.75" thickBot="1"/>
    <row r="62" spans="1:3" ht="15.75" thickBot="1">
      <c r="A62" s="129"/>
      <c r="B62" s="130" t="s">
        <v>50</v>
      </c>
      <c r="C62" s="131" t="s">
        <v>51</v>
      </c>
    </row>
    <row r="63" spans="1:3" ht="38.25">
      <c r="A63" s="132" t="s">
        <v>57</v>
      </c>
      <c r="B63" s="13">
        <v>2.8521651495752851E-3</v>
      </c>
      <c r="C63" s="15">
        <v>1.0550241206998373E-2</v>
      </c>
    </row>
    <row r="64" spans="1:3">
      <c r="A64" s="133" t="s">
        <v>9</v>
      </c>
      <c r="B64" s="16">
        <v>3.2353862931554928E-4</v>
      </c>
      <c r="C64" s="18">
        <v>6.9185875883889607E-4</v>
      </c>
    </row>
    <row r="65" spans="1:3" ht="26.25">
      <c r="A65" s="134" t="s">
        <v>25</v>
      </c>
      <c r="B65" s="16">
        <v>1</v>
      </c>
      <c r="C65" s="18">
        <v>3.6990288618348086</v>
      </c>
    </row>
    <row r="66" spans="1:3" ht="27" thickBot="1">
      <c r="A66" s="135" t="s">
        <v>58</v>
      </c>
      <c r="B66" s="20">
        <v>0.11343614845154647</v>
      </c>
      <c r="C66" s="22">
        <v>0.2425731760104847</v>
      </c>
    </row>
  </sheetData>
  <mergeCells count="10">
    <mergeCell ref="A17:A25"/>
    <mergeCell ref="A28:D28"/>
    <mergeCell ref="A29:A37"/>
    <mergeCell ref="A51:C51"/>
    <mergeCell ref="A1:G1"/>
    <mergeCell ref="A2:H2"/>
    <mergeCell ref="A3:F3"/>
    <mergeCell ref="A5:E5"/>
    <mergeCell ref="A6:A14"/>
    <mergeCell ref="A16:E1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workbookViewId="0">
      <selection activeCell="G1" sqref="G1"/>
    </sheetView>
  </sheetViews>
  <sheetFormatPr baseColWidth="10" defaultColWidth="10.28515625" defaultRowHeight="15"/>
  <cols>
    <col min="1" max="1" width="16.85546875" style="37" customWidth="1"/>
    <col min="2" max="2" width="19.5703125" style="37" customWidth="1"/>
    <col min="3" max="3" width="19.42578125" style="37" customWidth="1"/>
    <col min="4" max="4" width="15.7109375" style="37" customWidth="1"/>
    <col min="5" max="5" width="16.42578125" style="37" customWidth="1"/>
    <col min="6" max="6" width="16.7109375" style="37" customWidth="1"/>
    <col min="7" max="7" width="19.28515625" style="37" customWidth="1"/>
    <col min="8" max="8" width="11.140625" style="37" bestFit="1" customWidth="1"/>
    <col min="9" max="16384" width="10.28515625" style="37"/>
  </cols>
  <sheetData>
    <row r="1" spans="1:20" ht="72">
      <c r="A1" s="365" t="s">
        <v>59</v>
      </c>
      <c r="B1" s="365"/>
      <c r="C1" s="365"/>
      <c r="D1" s="365"/>
      <c r="E1" s="365"/>
      <c r="F1" s="365"/>
      <c r="G1" s="101" t="s">
        <v>91</v>
      </c>
      <c r="H1" s="102"/>
      <c r="I1" s="102"/>
      <c r="J1" s="102"/>
    </row>
    <row r="2" spans="1:20">
      <c r="A2" s="369" t="s">
        <v>60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</row>
    <row r="3" spans="1:20">
      <c r="A3" s="136" t="s">
        <v>61</v>
      </c>
      <c r="B3" s="4"/>
      <c r="C3" s="137">
        <v>1</v>
      </c>
      <c r="D3" s="137">
        <v>2</v>
      </c>
      <c r="E3" s="137">
        <v>3</v>
      </c>
      <c r="F3" s="137">
        <v>4</v>
      </c>
      <c r="G3" s="137">
        <v>5</v>
      </c>
      <c r="H3" s="137">
        <v>6</v>
      </c>
      <c r="I3" s="4">
        <v>1</v>
      </c>
      <c r="J3" s="4">
        <v>2</v>
      </c>
      <c r="K3" s="4">
        <v>3</v>
      </c>
      <c r="L3" s="4">
        <v>4</v>
      </c>
      <c r="M3" s="4">
        <v>5</v>
      </c>
      <c r="N3" s="4">
        <v>6</v>
      </c>
      <c r="O3" s="137">
        <v>1</v>
      </c>
      <c r="P3" s="137">
        <v>2</v>
      </c>
      <c r="Q3" s="137">
        <v>3</v>
      </c>
      <c r="R3" s="137">
        <v>4</v>
      </c>
      <c r="S3" s="137">
        <v>5</v>
      </c>
      <c r="T3" s="137">
        <v>6</v>
      </c>
    </row>
    <row r="4" spans="1:20">
      <c r="A4" s="136" t="s">
        <v>52</v>
      </c>
      <c r="B4" s="138" t="s">
        <v>48</v>
      </c>
      <c r="C4" s="137">
        <v>132.001</v>
      </c>
      <c r="D4" s="137">
        <v>107.401</v>
      </c>
      <c r="E4" s="137">
        <v>75.400300000000001</v>
      </c>
      <c r="F4" s="137">
        <v>64.100200000000001</v>
      </c>
      <c r="G4" s="137">
        <v>62.0002</v>
      </c>
      <c r="H4" s="137">
        <v>60.700200000000002</v>
      </c>
      <c r="I4" s="4">
        <v>51.100099999999998</v>
      </c>
      <c r="J4" s="4">
        <v>43.400100000000002</v>
      </c>
      <c r="K4" s="4">
        <v>49.000100000000003</v>
      </c>
      <c r="L4" s="4">
        <v>54.100200000000001</v>
      </c>
      <c r="M4" s="4">
        <v>224.10300000000001</v>
      </c>
      <c r="N4" s="4">
        <v>115.70099999999999</v>
      </c>
      <c r="O4" s="137">
        <v>608.02</v>
      </c>
      <c r="P4" s="137">
        <v>603.82000000000005</v>
      </c>
      <c r="Q4" s="137">
        <v>624.62099999999998</v>
      </c>
      <c r="R4" s="137">
        <v>638.92200000000003</v>
      </c>
      <c r="S4" s="137">
        <v>725.12900000000002</v>
      </c>
      <c r="T4" s="137">
        <v>622.12099999999998</v>
      </c>
    </row>
    <row r="5" spans="1:20">
      <c r="A5" s="136" t="s">
        <v>62</v>
      </c>
      <c r="B5" s="138"/>
      <c r="C5" s="137">
        <v>1293380</v>
      </c>
      <c r="D5" s="137">
        <v>2770240</v>
      </c>
      <c r="E5" s="137">
        <v>2519280</v>
      </c>
      <c r="F5" s="137">
        <v>2324860</v>
      </c>
      <c r="G5" s="137">
        <v>1809900</v>
      </c>
      <c r="H5" s="137">
        <v>1649350</v>
      </c>
      <c r="I5" s="4">
        <v>755081</v>
      </c>
      <c r="J5" s="4">
        <v>1201420</v>
      </c>
      <c r="K5" s="4">
        <v>1086730</v>
      </c>
      <c r="L5" s="4">
        <v>891036</v>
      </c>
      <c r="M5" s="4">
        <v>841432</v>
      </c>
      <c r="N5" s="4">
        <v>592056</v>
      </c>
      <c r="O5" s="137">
        <v>7821.36</v>
      </c>
      <c r="P5" s="137">
        <v>7791.34</v>
      </c>
      <c r="Q5" s="137">
        <v>4447.8900000000003</v>
      </c>
      <c r="R5" s="137">
        <v>6745.5</v>
      </c>
      <c r="S5" s="137">
        <v>6856.59</v>
      </c>
      <c r="T5" s="137">
        <v>4274</v>
      </c>
    </row>
    <row r="6" spans="1:20">
      <c r="A6" s="136" t="s">
        <v>52</v>
      </c>
      <c r="B6" s="138" t="s">
        <v>53</v>
      </c>
      <c r="C6" s="137">
        <v>4068.21</v>
      </c>
      <c r="D6" s="137">
        <v>915.94600000000003</v>
      </c>
      <c r="E6" s="137">
        <v>260.60399999999998</v>
      </c>
      <c r="F6" s="137">
        <v>132.001</v>
      </c>
      <c r="G6" s="137">
        <v>91.500500000000002</v>
      </c>
      <c r="H6" s="137">
        <v>81.000399999999999</v>
      </c>
      <c r="I6" s="4">
        <v>62.700200000000002</v>
      </c>
      <c r="J6" s="4">
        <v>61.700200000000002</v>
      </c>
      <c r="K6" s="4">
        <v>224.60300000000001</v>
      </c>
      <c r="L6" s="4">
        <v>135.501</v>
      </c>
      <c r="M6" s="4">
        <v>13998.1</v>
      </c>
      <c r="N6" s="4">
        <v>183.00200000000001</v>
      </c>
      <c r="O6" s="137">
        <v>496.31400000000002</v>
      </c>
      <c r="P6" s="137">
        <v>487.91300000000001</v>
      </c>
      <c r="Q6" s="137">
        <v>511.51400000000001</v>
      </c>
      <c r="R6" s="137">
        <v>531.81600000000003</v>
      </c>
      <c r="S6" s="137">
        <v>563.21699999999998</v>
      </c>
      <c r="T6" s="137">
        <v>506.41399999999999</v>
      </c>
    </row>
    <row r="7" spans="1:20">
      <c r="A7" s="136" t="s">
        <v>62</v>
      </c>
      <c r="B7" s="138"/>
      <c r="C7" s="139">
        <v>211162000</v>
      </c>
      <c r="D7" s="139">
        <v>183652000</v>
      </c>
      <c r="E7" s="139">
        <v>177793000</v>
      </c>
      <c r="F7" s="139">
        <v>166527000</v>
      </c>
      <c r="G7" s="139">
        <v>129115000</v>
      </c>
      <c r="H7" s="139">
        <v>185554000</v>
      </c>
      <c r="I7" s="4">
        <v>82645400</v>
      </c>
      <c r="J7" s="4">
        <v>87256100</v>
      </c>
      <c r="K7" s="4">
        <v>71275600</v>
      </c>
      <c r="L7" s="4">
        <v>88591800</v>
      </c>
      <c r="M7" s="4">
        <v>74749500</v>
      </c>
      <c r="N7" s="4">
        <v>62704700</v>
      </c>
      <c r="O7" s="137">
        <v>3127080</v>
      </c>
      <c r="P7" s="137">
        <v>4508430</v>
      </c>
      <c r="Q7" s="137">
        <v>2085290</v>
      </c>
      <c r="R7" s="137">
        <v>4838950</v>
      </c>
      <c r="S7" s="137">
        <v>3787360</v>
      </c>
      <c r="T7" s="137">
        <v>2306360</v>
      </c>
    </row>
    <row r="8" spans="1:20">
      <c r="B8" s="140"/>
    </row>
    <row r="10" spans="1:20">
      <c r="A10" s="369" t="s">
        <v>63</v>
      </c>
      <c r="B10" s="369"/>
      <c r="C10" s="369"/>
      <c r="D10" s="369"/>
      <c r="E10" s="369"/>
      <c r="F10" s="369"/>
      <c r="G10" s="369"/>
      <c r="H10" s="369"/>
      <c r="I10" s="369"/>
      <c r="J10" s="369"/>
      <c r="K10" s="369"/>
      <c r="L10" s="369"/>
      <c r="M10" s="369"/>
      <c r="N10" s="369"/>
      <c r="O10" s="369"/>
      <c r="P10" s="369"/>
      <c r="Q10" s="369"/>
      <c r="R10" s="369"/>
      <c r="S10" s="369"/>
      <c r="T10" s="369"/>
    </row>
    <row r="11" spans="1:20">
      <c r="A11" s="136" t="s">
        <v>61</v>
      </c>
      <c r="B11" s="4"/>
      <c r="C11" s="137">
        <v>1</v>
      </c>
      <c r="D11" s="137">
        <v>2</v>
      </c>
      <c r="E11" s="137">
        <v>3</v>
      </c>
      <c r="F11" s="137">
        <v>4</v>
      </c>
      <c r="G11" s="137">
        <v>5</v>
      </c>
      <c r="H11" s="137">
        <v>6</v>
      </c>
      <c r="I11" s="4">
        <v>1</v>
      </c>
      <c r="J11" s="4">
        <v>2</v>
      </c>
      <c r="K11" s="4">
        <v>3</v>
      </c>
      <c r="L11" s="4">
        <v>4</v>
      </c>
      <c r="M11" s="4">
        <v>5</v>
      </c>
      <c r="N11" s="4">
        <v>6</v>
      </c>
      <c r="O11" s="137">
        <v>1</v>
      </c>
      <c r="P11" s="137">
        <v>2</v>
      </c>
      <c r="Q11" s="137">
        <v>3</v>
      </c>
      <c r="R11" s="137">
        <v>4</v>
      </c>
      <c r="S11" s="137">
        <v>5</v>
      </c>
      <c r="T11" s="137">
        <v>6</v>
      </c>
    </row>
    <row r="12" spans="1:20">
      <c r="A12" s="136" t="s">
        <v>52</v>
      </c>
      <c r="B12" s="367" t="s">
        <v>48</v>
      </c>
      <c r="C12" s="141">
        <v>521.41499999999996</v>
      </c>
      <c r="D12" s="141">
        <v>640.22299999999996</v>
      </c>
      <c r="E12" s="141">
        <v>649.62300000000005</v>
      </c>
      <c r="F12" s="141">
        <v>527.71500000000003</v>
      </c>
      <c r="G12" s="141">
        <v>532.01599999999996</v>
      </c>
      <c r="H12" s="141">
        <v>563.01700000000005</v>
      </c>
      <c r="I12" s="4">
        <v>60.400199999999998</v>
      </c>
      <c r="J12" s="4">
        <v>68.500299999999996</v>
      </c>
      <c r="K12" s="4">
        <v>68.500299999999996</v>
      </c>
      <c r="L12" s="4">
        <v>52.100200000000001</v>
      </c>
      <c r="M12" s="4">
        <v>54.0002</v>
      </c>
      <c r="N12" s="4">
        <v>48.3001</v>
      </c>
      <c r="O12" s="137">
        <v>60.400199999999998</v>
      </c>
      <c r="P12" s="137">
        <v>68.500299999999996</v>
      </c>
      <c r="Q12" s="137">
        <v>68.500299999999996</v>
      </c>
      <c r="R12" s="137">
        <v>52.100200000000001</v>
      </c>
      <c r="S12" s="137">
        <v>54.0002</v>
      </c>
      <c r="T12" s="137">
        <v>48.3001</v>
      </c>
    </row>
    <row r="13" spans="1:20">
      <c r="A13" s="136" t="s">
        <v>62</v>
      </c>
      <c r="B13" s="368"/>
      <c r="C13" s="141">
        <v>39297.4</v>
      </c>
      <c r="D13" s="141">
        <v>22605.5</v>
      </c>
      <c r="E13" s="141">
        <v>44185.3</v>
      </c>
      <c r="F13" s="141">
        <v>24479.9</v>
      </c>
      <c r="G13" s="141">
        <v>38992.6</v>
      </c>
      <c r="H13" s="141">
        <v>27811.9</v>
      </c>
      <c r="I13" s="4">
        <v>78166.899999999994</v>
      </c>
      <c r="J13" s="4">
        <v>151267</v>
      </c>
      <c r="K13" s="4">
        <v>132017</v>
      </c>
      <c r="L13" s="4">
        <v>137174</v>
      </c>
      <c r="M13" s="4">
        <v>127150</v>
      </c>
      <c r="N13" s="4">
        <v>91134.399999999994</v>
      </c>
      <c r="O13" s="137">
        <v>78166.899999999994</v>
      </c>
      <c r="P13" s="137">
        <v>151267</v>
      </c>
      <c r="Q13" s="137">
        <v>132017</v>
      </c>
      <c r="R13" s="137">
        <v>137174</v>
      </c>
      <c r="S13" s="137">
        <v>127150</v>
      </c>
      <c r="T13" s="137">
        <v>91134.399999999994</v>
      </c>
    </row>
    <row r="14" spans="1:20">
      <c r="A14" s="136" t="s">
        <v>52</v>
      </c>
      <c r="B14" s="367" t="s">
        <v>53</v>
      </c>
      <c r="C14" s="142">
        <v>1047.46</v>
      </c>
      <c r="D14" s="142">
        <v>502.51400000000001</v>
      </c>
      <c r="E14" s="142">
        <v>320.40600000000001</v>
      </c>
      <c r="F14" s="142">
        <v>330.60599999999999</v>
      </c>
      <c r="G14" s="142">
        <v>425.51</v>
      </c>
      <c r="H14" s="142">
        <v>374.00799999999998</v>
      </c>
      <c r="I14" s="4">
        <v>128.601</v>
      </c>
      <c r="J14" s="4">
        <v>115.401</v>
      </c>
      <c r="K14" s="4">
        <v>246.803</v>
      </c>
      <c r="L14" s="4">
        <v>118.101</v>
      </c>
      <c r="M14" s="4">
        <v>576.31799999999998</v>
      </c>
      <c r="N14" s="4">
        <v>301.30500000000001</v>
      </c>
      <c r="O14" s="137">
        <v>128.601</v>
      </c>
      <c r="P14" s="137">
        <v>115.401</v>
      </c>
      <c r="Q14" s="137">
        <v>246.803</v>
      </c>
      <c r="R14" s="137">
        <v>118.101</v>
      </c>
      <c r="S14" s="137">
        <v>576.31799999999998</v>
      </c>
      <c r="T14" s="137">
        <v>301.30500000000001</v>
      </c>
    </row>
    <row r="15" spans="1:20">
      <c r="A15" s="136" t="s">
        <v>62</v>
      </c>
      <c r="B15" s="368"/>
      <c r="C15" s="142">
        <v>2510700</v>
      </c>
      <c r="D15" s="142">
        <v>2477420</v>
      </c>
      <c r="E15" s="142">
        <v>2270340</v>
      </c>
      <c r="F15" s="142">
        <v>1763200</v>
      </c>
      <c r="G15" s="142">
        <v>2027860</v>
      </c>
      <c r="H15" s="142">
        <v>1184830</v>
      </c>
      <c r="I15" s="4">
        <v>8943850</v>
      </c>
      <c r="J15" s="4">
        <v>6655680</v>
      </c>
      <c r="K15" s="4">
        <v>8660230</v>
      </c>
      <c r="L15" s="4">
        <v>8876500</v>
      </c>
      <c r="M15" s="4">
        <v>7565640</v>
      </c>
      <c r="N15" s="4">
        <v>6259520</v>
      </c>
      <c r="O15" s="137">
        <v>8943850</v>
      </c>
      <c r="P15" s="137">
        <v>6655680</v>
      </c>
      <c r="Q15" s="137">
        <v>8660230</v>
      </c>
      <c r="R15" s="137">
        <v>8876500</v>
      </c>
      <c r="S15" s="137">
        <v>7565640</v>
      </c>
      <c r="T15" s="137">
        <v>6259520</v>
      </c>
    </row>
    <row r="17" spans="1:20">
      <c r="A17" s="369" t="s">
        <v>64</v>
      </c>
      <c r="B17" s="369"/>
      <c r="C17" s="369"/>
      <c r="D17" s="369"/>
      <c r="E17" s="369"/>
      <c r="F17" s="369"/>
      <c r="G17" s="369"/>
      <c r="H17" s="369"/>
      <c r="I17" s="369"/>
      <c r="J17" s="369"/>
      <c r="K17" s="369"/>
      <c r="L17" s="369"/>
      <c r="M17" s="369"/>
      <c r="N17" s="369"/>
      <c r="O17" s="369"/>
      <c r="P17" s="369"/>
      <c r="Q17" s="369"/>
      <c r="R17" s="369"/>
      <c r="S17" s="369"/>
      <c r="T17" s="369"/>
    </row>
    <row r="18" spans="1:20">
      <c r="A18" s="136" t="s">
        <v>61</v>
      </c>
      <c r="B18" s="4"/>
      <c r="C18" s="137">
        <v>1</v>
      </c>
      <c r="D18" s="137">
        <v>2</v>
      </c>
      <c r="E18" s="137">
        <v>3</v>
      </c>
      <c r="F18" s="137">
        <v>4</v>
      </c>
      <c r="G18" s="137">
        <v>5</v>
      </c>
      <c r="H18" s="137">
        <v>6</v>
      </c>
      <c r="I18" s="4">
        <v>1</v>
      </c>
      <c r="J18" s="4">
        <v>2</v>
      </c>
      <c r="K18" s="4">
        <v>3</v>
      </c>
      <c r="L18" s="4">
        <v>4</v>
      </c>
      <c r="M18" s="4">
        <v>5</v>
      </c>
      <c r="N18" s="4">
        <v>6</v>
      </c>
      <c r="O18" s="137">
        <v>1</v>
      </c>
      <c r="P18" s="137">
        <v>2</v>
      </c>
      <c r="Q18" s="137">
        <v>3</v>
      </c>
      <c r="R18" s="137">
        <v>4</v>
      </c>
      <c r="S18" s="137">
        <v>5</v>
      </c>
      <c r="T18" s="137">
        <v>6</v>
      </c>
    </row>
    <row r="19" spans="1:20">
      <c r="A19" s="136" t="s">
        <v>52</v>
      </c>
      <c r="B19" s="367" t="s">
        <v>48</v>
      </c>
      <c r="C19" s="137">
        <v>345.50700000000001</v>
      </c>
      <c r="D19" s="137">
        <v>314.20499999999998</v>
      </c>
      <c r="E19" s="137">
        <v>302.90499999999997</v>
      </c>
      <c r="F19" s="137">
        <v>270.70400000000001</v>
      </c>
      <c r="G19" s="137">
        <v>298.005</v>
      </c>
      <c r="H19" s="137">
        <v>272.404</v>
      </c>
      <c r="I19" s="4">
        <v>79.300399999999996</v>
      </c>
      <c r="J19" s="4">
        <v>99.000500000000002</v>
      </c>
      <c r="K19" s="4">
        <v>97.600499999999997</v>
      </c>
      <c r="L19" s="4">
        <v>73.600300000000004</v>
      </c>
      <c r="M19" s="4">
        <v>62.600200000000001</v>
      </c>
      <c r="N19" s="4">
        <v>50.3001</v>
      </c>
      <c r="O19" s="137">
        <v>345.50700000000001</v>
      </c>
      <c r="P19" s="137">
        <v>314.20499999999998</v>
      </c>
      <c r="Q19" s="137">
        <v>302.90499999999997</v>
      </c>
      <c r="R19" s="137">
        <v>270.70400000000001</v>
      </c>
      <c r="S19" s="137">
        <v>298.005</v>
      </c>
      <c r="T19" s="137">
        <v>272.404</v>
      </c>
    </row>
    <row r="20" spans="1:20">
      <c r="A20" s="136" t="s">
        <v>62</v>
      </c>
      <c r="B20" s="368"/>
      <c r="C20" s="137">
        <v>13653.1</v>
      </c>
      <c r="D20" s="137">
        <v>2960.48</v>
      </c>
      <c r="E20" s="137">
        <v>3562.3</v>
      </c>
      <c r="F20" s="137">
        <v>2354.4</v>
      </c>
      <c r="G20" s="137">
        <v>1259.8900000000001</v>
      </c>
      <c r="H20" s="137">
        <v>914.54600000000005</v>
      </c>
      <c r="I20" s="4">
        <v>10564.8</v>
      </c>
      <c r="J20" s="4">
        <v>23889.8</v>
      </c>
      <c r="K20" s="4">
        <v>43901.8</v>
      </c>
      <c r="L20" s="4">
        <v>35030.300000000003</v>
      </c>
      <c r="M20" s="4">
        <v>34284</v>
      </c>
      <c r="N20" s="4">
        <v>29650.2</v>
      </c>
      <c r="O20" s="137">
        <v>13653.1</v>
      </c>
      <c r="P20" s="137">
        <v>2960.48</v>
      </c>
      <c r="Q20" s="137">
        <v>3562.3</v>
      </c>
      <c r="R20" s="137">
        <v>2354.4</v>
      </c>
      <c r="S20" s="137">
        <v>1259.8900000000001</v>
      </c>
      <c r="T20" s="137">
        <v>914.54600000000005</v>
      </c>
    </row>
    <row r="21" spans="1:20">
      <c r="A21" s="136" t="s">
        <v>52</v>
      </c>
      <c r="B21" s="367" t="s">
        <v>53</v>
      </c>
      <c r="C21" s="137">
        <v>203.80199999999999</v>
      </c>
      <c r="D21" s="137">
        <v>250.60300000000001</v>
      </c>
      <c r="E21" s="137">
        <v>132.40100000000001</v>
      </c>
      <c r="F21" s="137">
        <v>200.102</v>
      </c>
      <c r="G21" s="137">
        <v>202.00200000000001</v>
      </c>
      <c r="H21" s="137">
        <v>207.702</v>
      </c>
      <c r="I21" s="4">
        <v>248.803</v>
      </c>
      <c r="J21" s="4">
        <v>205.50200000000001</v>
      </c>
      <c r="K21" s="4">
        <v>180.102</v>
      </c>
      <c r="L21" s="4">
        <v>149.101</v>
      </c>
      <c r="M21" s="4">
        <v>147.70099999999999</v>
      </c>
      <c r="N21" s="4">
        <v>132.101</v>
      </c>
      <c r="O21" s="137">
        <v>203.80199999999999</v>
      </c>
      <c r="P21" s="137">
        <v>250.60300000000001</v>
      </c>
      <c r="Q21" s="137">
        <v>132.40100000000001</v>
      </c>
      <c r="R21" s="137">
        <v>200.102</v>
      </c>
      <c r="S21" s="137">
        <v>202.00200000000001</v>
      </c>
      <c r="T21" s="137">
        <v>207.702</v>
      </c>
    </row>
    <row r="22" spans="1:20">
      <c r="A22" s="136" t="s">
        <v>62</v>
      </c>
      <c r="B22" s="368"/>
      <c r="C22" s="139">
        <v>17605.400000000001</v>
      </c>
      <c r="D22" s="139">
        <v>2952.48</v>
      </c>
      <c r="E22" s="139">
        <v>5559.3</v>
      </c>
      <c r="F22" s="139">
        <v>2508.0500000000002</v>
      </c>
      <c r="G22" s="139">
        <v>1271.69</v>
      </c>
      <c r="H22" s="139">
        <v>916.346</v>
      </c>
      <c r="I22" s="4">
        <v>53728.6</v>
      </c>
      <c r="J22" s="4">
        <v>2386360</v>
      </c>
      <c r="K22" s="4">
        <v>1496650</v>
      </c>
      <c r="L22" s="4">
        <v>1611860</v>
      </c>
      <c r="M22" s="4">
        <v>1391240</v>
      </c>
      <c r="N22" s="4">
        <v>1903810</v>
      </c>
      <c r="O22" s="137">
        <v>17605.400000000001</v>
      </c>
      <c r="P22" s="137">
        <v>2952.48</v>
      </c>
      <c r="Q22" s="137">
        <v>5559.3</v>
      </c>
      <c r="R22" s="137">
        <v>2508.0500000000002</v>
      </c>
      <c r="S22" s="137">
        <v>1271.69</v>
      </c>
      <c r="T22" s="137">
        <v>916.346</v>
      </c>
    </row>
    <row r="24" spans="1:20" ht="15.75" thickBot="1"/>
    <row r="25" spans="1:20" ht="45.75" thickBot="1">
      <c r="A25" s="143"/>
      <c r="B25" s="144" t="s">
        <v>65</v>
      </c>
      <c r="C25" s="145" t="s">
        <v>9</v>
      </c>
      <c r="D25" s="146" t="s">
        <v>25</v>
      </c>
      <c r="E25" s="147" t="s">
        <v>58</v>
      </c>
    </row>
    <row r="26" spans="1:20" ht="15.75" thickBot="1">
      <c r="A26" s="148" t="s">
        <v>66</v>
      </c>
      <c r="B26" s="149">
        <v>8.4763780964990272E-3</v>
      </c>
      <c r="C26" s="4">
        <v>5.3575371849955925E-3</v>
      </c>
      <c r="D26" s="4">
        <v>1</v>
      </c>
      <c r="E26" s="4">
        <v>0.16188901832954616</v>
      </c>
    </row>
    <row r="27" spans="1:20" ht="15.75" thickBot="1">
      <c r="A27" s="150" t="s">
        <v>67</v>
      </c>
      <c r="B27" s="149">
        <v>1.6420314434474212E-2</v>
      </c>
      <c r="C27" s="4">
        <v>4.1649357471892938E-3</v>
      </c>
      <c r="D27" s="4">
        <v>1.9371852278812627</v>
      </c>
      <c r="E27" s="4">
        <v>0.12585211007147948</v>
      </c>
    </row>
    <row r="28" spans="1:20" ht="15.75" thickBot="1">
      <c r="A28" s="150" t="s">
        <v>68</v>
      </c>
      <c r="B28" s="151">
        <v>2.0285138574090207E-2</v>
      </c>
      <c r="C28" s="4">
        <v>5.3299955651683458E-3</v>
      </c>
      <c r="D28" s="4">
        <v>2.3931375338800089</v>
      </c>
      <c r="E28" s="4">
        <v>0.16105679157253444</v>
      </c>
    </row>
    <row r="29" spans="1:20">
      <c r="I29" s="152"/>
      <c r="M29" s="153"/>
    </row>
    <row r="30" spans="1:20">
      <c r="M30" s="153"/>
    </row>
    <row r="31" spans="1:20">
      <c r="M31" s="153"/>
    </row>
    <row r="32" spans="1:20">
      <c r="L32" s="154"/>
      <c r="M32" s="153"/>
    </row>
    <row r="33" spans="2:13" ht="15.75">
      <c r="M33" s="155"/>
    </row>
    <row r="34" spans="2:13" ht="15.75">
      <c r="J34" s="156"/>
      <c r="L34" s="156"/>
      <c r="M34" s="155"/>
    </row>
    <row r="35" spans="2:13">
      <c r="M35" s="153"/>
    </row>
    <row r="36" spans="2:13">
      <c r="J36" s="156"/>
      <c r="L36" s="156"/>
      <c r="M36" s="153"/>
    </row>
    <row r="37" spans="2:13">
      <c r="B37" s="157"/>
      <c r="D37" s="156"/>
      <c r="F37" s="156"/>
      <c r="H37" s="156"/>
      <c r="M37" s="153"/>
    </row>
    <row r="38" spans="2:13">
      <c r="J38" s="156"/>
      <c r="L38" s="156"/>
      <c r="M38" s="153"/>
    </row>
    <row r="39" spans="2:13">
      <c r="B39" s="156"/>
      <c r="D39" s="156"/>
      <c r="F39" s="156"/>
      <c r="H39" s="156"/>
      <c r="M39" s="153"/>
    </row>
    <row r="40" spans="2:13">
      <c r="M40" s="153"/>
    </row>
    <row r="41" spans="2:13">
      <c r="B41" s="156"/>
      <c r="D41" s="156"/>
      <c r="F41" s="156"/>
      <c r="H41" s="156"/>
      <c r="J41" s="153"/>
      <c r="K41" s="153"/>
      <c r="L41" s="153"/>
      <c r="M41" s="153"/>
    </row>
    <row r="42" spans="2:13">
      <c r="I42" s="153"/>
      <c r="J42" s="153"/>
      <c r="K42" s="153"/>
      <c r="L42" s="153"/>
      <c r="M42" s="153"/>
    </row>
    <row r="43" spans="2:13">
      <c r="B43" s="156"/>
      <c r="I43" s="153"/>
      <c r="J43" s="153"/>
      <c r="K43" s="153"/>
      <c r="L43" s="153"/>
      <c r="M43" s="153"/>
    </row>
    <row r="44" spans="2:13">
      <c r="C44" s="153"/>
      <c r="D44" s="153"/>
      <c r="E44" s="153"/>
      <c r="F44" s="153"/>
      <c r="G44" s="153"/>
      <c r="H44" s="153"/>
      <c r="I44" s="153"/>
    </row>
    <row r="45" spans="2:13">
      <c r="C45" s="153"/>
      <c r="D45" s="153"/>
      <c r="E45" s="153"/>
      <c r="F45" s="153"/>
      <c r="G45" s="153"/>
      <c r="H45" s="153"/>
    </row>
    <row r="46" spans="2:13">
      <c r="B46" s="153"/>
      <c r="C46" s="153"/>
      <c r="D46" s="153"/>
      <c r="E46" s="153"/>
      <c r="F46" s="153"/>
      <c r="G46" s="153"/>
      <c r="H46" s="153"/>
    </row>
    <row r="47" spans="2:13">
      <c r="B47" s="153"/>
    </row>
    <row r="48" spans="2:13">
      <c r="B48" s="153"/>
    </row>
  </sheetData>
  <mergeCells count="8">
    <mergeCell ref="B19:B20"/>
    <mergeCell ref="B21:B22"/>
    <mergeCell ref="A1:F1"/>
    <mergeCell ref="A2:T2"/>
    <mergeCell ref="A10:T10"/>
    <mergeCell ref="B12:B13"/>
    <mergeCell ref="B14:B15"/>
    <mergeCell ref="A17:T17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topLeftCell="A7" workbookViewId="0">
      <selection sqref="A1:V3"/>
    </sheetView>
  </sheetViews>
  <sheetFormatPr baseColWidth="10" defaultColWidth="10.28515625" defaultRowHeight="15"/>
  <cols>
    <col min="1" max="1" width="15" style="37" customWidth="1"/>
    <col min="2" max="2" width="13.7109375" style="37" customWidth="1"/>
    <col min="3" max="3" width="12.5703125" style="37" customWidth="1"/>
    <col min="4" max="21" width="10.28515625" style="37"/>
    <col min="22" max="22" width="12.140625" style="37" customWidth="1"/>
    <col min="23" max="16384" width="10.28515625" style="37"/>
  </cols>
  <sheetData>
    <row r="1" spans="1:22" ht="14.25" customHeight="1">
      <c r="A1" s="372" t="s">
        <v>92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4"/>
    </row>
    <row r="2" spans="1:22" ht="14.25" customHeight="1">
      <c r="A2" s="375"/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7"/>
    </row>
    <row r="3" spans="1:22" ht="250.5" customHeight="1" thickBot="1">
      <c r="A3" s="378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  <c r="T3" s="379"/>
      <c r="U3" s="379"/>
      <c r="V3" s="380"/>
    </row>
    <row r="4" spans="1:22" ht="24" thickBot="1">
      <c r="A4" s="344" t="s">
        <v>0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5"/>
      <c r="U4" s="345"/>
      <c r="V4" s="346"/>
    </row>
    <row r="5" spans="1:22" ht="15.75" thickBot="1">
      <c r="A5" s="381"/>
      <c r="B5" s="97"/>
      <c r="C5" s="98" t="s">
        <v>19</v>
      </c>
      <c r="D5" s="99"/>
      <c r="E5" s="347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9"/>
    </row>
    <row r="6" spans="1:22" ht="15.75" thickBot="1">
      <c r="A6" s="382"/>
      <c r="B6" s="384" t="s">
        <v>24</v>
      </c>
      <c r="C6" s="386" t="s">
        <v>22</v>
      </c>
      <c r="D6" s="387"/>
      <c r="E6" s="388" t="s">
        <v>22</v>
      </c>
      <c r="F6" s="389"/>
      <c r="G6" s="390"/>
      <c r="H6" s="388" t="s">
        <v>69</v>
      </c>
      <c r="I6" s="389"/>
      <c r="J6" s="390"/>
      <c r="K6" s="391" t="s">
        <v>22</v>
      </c>
      <c r="L6" s="392"/>
      <c r="M6" s="392"/>
      <c r="N6" s="393" t="s">
        <v>69</v>
      </c>
      <c r="O6" s="394"/>
      <c r="P6" s="395"/>
      <c r="Q6" s="396" t="s">
        <v>22</v>
      </c>
      <c r="R6" s="396"/>
      <c r="S6" s="397"/>
      <c r="T6" s="398" t="s">
        <v>23</v>
      </c>
      <c r="U6" s="398"/>
      <c r="V6" s="399"/>
    </row>
    <row r="7" spans="1:22" ht="38.25" customHeight="1" thickBot="1">
      <c r="A7" s="383"/>
      <c r="B7" s="385"/>
      <c r="C7" s="158" t="s">
        <v>25</v>
      </c>
      <c r="D7" s="159" t="s">
        <v>9</v>
      </c>
      <c r="E7" s="160" t="s">
        <v>26</v>
      </c>
      <c r="F7" s="160" t="s">
        <v>27</v>
      </c>
      <c r="G7" s="161" t="s">
        <v>28</v>
      </c>
      <c r="H7" s="162" t="s">
        <v>26</v>
      </c>
      <c r="I7" s="163" t="s">
        <v>27</v>
      </c>
      <c r="J7" s="164" t="s">
        <v>28</v>
      </c>
      <c r="K7" s="165" t="s">
        <v>26</v>
      </c>
      <c r="L7" s="69" t="s">
        <v>27</v>
      </c>
      <c r="M7" s="94" t="s">
        <v>28</v>
      </c>
      <c r="N7" s="165" t="s">
        <v>26</v>
      </c>
      <c r="O7" s="69" t="s">
        <v>27</v>
      </c>
      <c r="P7" s="74" t="s">
        <v>28</v>
      </c>
      <c r="Q7" s="166" t="s">
        <v>41</v>
      </c>
      <c r="R7" s="167" t="s">
        <v>42</v>
      </c>
      <c r="S7" s="168" t="s">
        <v>43</v>
      </c>
      <c r="T7" s="169" t="s">
        <v>41</v>
      </c>
      <c r="U7" s="170" t="s">
        <v>42</v>
      </c>
      <c r="V7" s="171" t="s">
        <v>43</v>
      </c>
    </row>
    <row r="8" spans="1:22">
      <c r="A8" s="400" t="s">
        <v>66</v>
      </c>
      <c r="B8" s="172" t="s">
        <v>70</v>
      </c>
      <c r="C8" s="173">
        <v>1</v>
      </c>
      <c r="D8" s="174">
        <v>0</v>
      </c>
      <c r="E8" s="175"/>
      <c r="F8" s="175">
        <v>31.651458740234375</v>
      </c>
      <c r="G8" s="176">
        <v>31.982481002807617</v>
      </c>
      <c r="H8" s="177">
        <v>21.172576904296875</v>
      </c>
      <c r="I8" s="175">
        <v>21.16444206237793</v>
      </c>
      <c r="J8" s="178">
        <v>22.439128875732422</v>
      </c>
      <c r="K8" s="179">
        <v>32.178361892700195</v>
      </c>
      <c r="L8" s="82">
        <v>31.816969871520996</v>
      </c>
      <c r="M8" s="95">
        <v>31.734214305877686</v>
      </c>
      <c r="N8" s="179">
        <v>21.898630102233682</v>
      </c>
      <c r="O8" s="82">
        <v>21.83406701344801</v>
      </c>
      <c r="P8" s="83">
        <v>21.444435762468164</v>
      </c>
      <c r="Q8" s="180">
        <v>32.762119293212891</v>
      </c>
      <c r="R8" s="181">
        <v>32.982917785644531</v>
      </c>
      <c r="S8" s="182"/>
      <c r="T8" s="183">
        <v>28.154956817626953</v>
      </c>
      <c r="U8" s="181">
        <v>29.898492813110352</v>
      </c>
      <c r="V8" s="182">
        <v>29.811857223510742</v>
      </c>
    </row>
    <row r="9" spans="1:22">
      <c r="A9" s="401"/>
      <c r="B9" s="184" t="s">
        <v>71</v>
      </c>
      <c r="C9" s="76">
        <v>0.37415359708568485</v>
      </c>
      <c r="D9" s="77">
        <v>4.7612760114898144E-2</v>
      </c>
      <c r="E9" s="175">
        <v>33.315059661865234</v>
      </c>
      <c r="F9" s="175">
        <v>33.353893280029297</v>
      </c>
      <c r="G9" s="176"/>
      <c r="H9" s="177">
        <v>21.810379028320313</v>
      </c>
      <c r="I9" s="175">
        <v>21.441770553588867</v>
      </c>
      <c r="J9" s="178">
        <v>21.499080657958984</v>
      </c>
      <c r="K9" s="179">
        <v>33.334476470947266</v>
      </c>
      <c r="L9" s="82">
        <v>33.046516418457031</v>
      </c>
      <c r="M9" s="95">
        <v>33.344184875488281</v>
      </c>
      <c r="N9" s="179">
        <v>21.890206301510535</v>
      </c>
      <c r="O9" s="82">
        <v>21.610352504352793</v>
      </c>
      <c r="P9" s="83">
        <v>21.393634198761163</v>
      </c>
      <c r="Q9" s="180">
        <v>32.665252685546875</v>
      </c>
      <c r="R9" s="181">
        <v>32.4014892578125</v>
      </c>
      <c r="S9" s="182"/>
      <c r="T9" s="183">
        <v>27.560157775878906</v>
      </c>
      <c r="U9" s="181">
        <v>28.061141967773438</v>
      </c>
      <c r="V9" s="182">
        <v>28.109375</v>
      </c>
    </row>
    <row r="10" spans="1:22">
      <c r="A10" s="370" t="s">
        <v>72</v>
      </c>
      <c r="B10" s="184" t="s">
        <v>70</v>
      </c>
      <c r="C10" s="76">
        <v>1</v>
      </c>
      <c r="D10" s="77">
        <v>0</v>
      </c>
      <c r="E10" s="175">
        <v>30.670621871948242</v>
      </c>
      <c r="F10" s="175">
        <v>30.558633804321289</v>
      </c>
      <c r="G10" s="176">
        <v>30.65260124206543</v>
      </c>
      <c r="H10" s="177">
        <v>21.372173309326172</v>
      </c>
      <c r="I10" s="175">
        <v>21.491533279418945</v>
      </c>
      <c r="J10" s="178">
        <v>21.483308792114258</v>
      </c>
      <c r="K10" s="179">
        <v>30.614627838134766</v>
      </c>
      <c r="L10" s="82"/>
      <c r="M10" s="95">
        <v>30.610122680664063</v>
      </c>
      <c r="N10" s="179">
        <v>21.753554895489984</v>
      </c>
      <c r="O10" s="82">
        <v>21.576132322341063</v>
      </c>
      <c r="P10" s="83">
        <v>21.279980750729333</v>
      </c>
      <c r="Q10" s="180">
        <v>33.310405731201172</v>
      </c>
      <c r="R10" s="181"/>
      <c r="S10" s="182">
        <v>33.662178039550781</v>
      </c>
      <c r="T10" s="183">
        <v>27.647510528564453</v>
      </c>
      <c r="U10" s="181">
        <v>27.560157775878906</v>
      </c>
      <c r="V10" s="182">
        <v>27.666261672973633</v>
      </c>
    </row>
    <row r="11" spans="1:22">
      <c r="A11" s="371"/>
      <c r="B11" s="184" t="s">
        <v>73</v>
      </c>
      <c r="C11" s="76">
        <v>0.64006321044561887</v>
      </c>
      <c r="D11" s="77">
        <v>2.5686318360407617E-2</v>
      </c>
      <c r="E11" s="175">
        <v>31.174009323120117</v>
      </c>
      <c r="F11" s="175"/>
      <c r="G11" s="176">
        <v>31.258369445800781</v>
      </c>
      <c r="H11" s="177">
        <v>21.455039978027344</v>
      </c>
      <c r="I11" s="175">
        <v>21.238618850708008</v>
      </c>
      <c r="J11" s="178">
        <v>21.400857925415039</v>
      </c>
      <c r="K11" s="179">
        <v>31.125004768371582</v>
      </c>
      <c r="L11" s="82">
        <v>31.167184829711914</v>
      </c>
      <c r="M11" s="95">
        <v>31.216189384460449</v>
      </c>
      <c r="N11" s="179">
        <v>21.668193628854088</v>
      </c>
      <c r="O11" s="82">
        <v>21.435890134992377</v>
      </c>
      <c r="P11" s="83">
        <v>21.185494173517164</v>
      </c>
      <c r="Q11" s="180">
        <v>33.620853424072266</v>
      </c>
      <c r="R11" s="181"/>
      <c r="S11" s="182">
        <v>33.293048858642578</v>
      </c>
      <c r="T11" s="183">
        <v>26.920461654663086</v>
      </c>
      <c r="U11" s="181">
        <v>26.938962936401367</v>
      </c>
      <c r="V11" s="182"/>
    </row>
    <row r="12" spans="1:22" ht="14.25" customHeight="1">
      <c r="A12" s="370" t="s">
        <v>74</v>
      </c>
      <c r="B12" s="184" t="s">
        <v>70</v>
      </c>
      <c r="C12" s="76">
        <v>1</v>
      </c>
      <c r="D12" s="77">
        <v>0</v>
      </c>
      <c r="E12" s="175"/>
      <c r="F12" s="175">
        <v>30.396852493286133</v>
      </c>
      <c r="G12" s="176">
        <v>30.409030914306641</v>
      </c>
      <c r="H12" s="177">
        <v>21.666431427001953</v>
      </c>
      <c r="I12" s="175">
        <v>21.825584411621094</v>
      </c>
      <c r="J12" s="178">
        <v>21.794122695922852</v>
      </c>
      <c r="K12" s="179">
        <v>30.509023666381836</v>
      </c>
      <c r="L12" s="82">
        <v>30.402941703796387</v>
      </c>
      <c r="M12" s="95">
        <v>30.39989709854126</v>
      </c>
      <c r="N12" s="179">
        <v>22.07104074866325</v>
      </c>
      <c r="O12" s="82">
        <v>21.896915952069065</v>
      </c>
      <c r="P12" s="83">
        <v>21.591718425944311</v>
      </c>
      <c r="Q12" s="180">
        <v>33.684295654296875</v>
      </c>
      <c r="R12" s="181">
        <v>33.607368469238281</v>
      </c>
      <c r="S12" s="182">
        <v>32.416389465332031</v>
      </c>
      <c r="T12" s="183"/>
      <c r="U12" s="181">
        <v>20.334442138671875</v>
      </c>
      <c r="V12" s="182">
        <v>20.396116256713867</v>
      </c>
    </row>
    <row r="13" spans="1:22">
      <c r="A13" s="371"/>
      <c r="B13" s="184" t="s">
        <v>73</v>
      </c>
      <c r="C13" s="76">
        <v>0.54095504899561464</v>
      </c>
      <c r="D13" s="77">
        <v>5.7161488145521668E-2</v>
      </c>
      <c r="E13" s="175">
        <v>31.282878875732422</v>
      </c>
      <c r="F13" s="175"/>
      <c r="G13" s="176">
        <v>30.88665771484375</v>
      </c>
      <c r="H13" s="177">
        <v>21.386816024780273</v>
      </c>
      <c r="I13" s="175"/>
      <c r="J13" s="178">
        <v>22.092033386230469</v>
      </c>
      <c r="K13" s="179">
        <v>31.024773597717285</v>
      </c>
      <c r="L13" s="82">
        <v>30.826663017272949</v>
      </c>
      <c r="M13" s="95">
        <v>31.084768295288086</v>
      </c>
      <c r="N13" s="179">
        <v>22.171804597040865</v>
      </c>
      <c r="O13" s="82">
        <v>22.886816024780199</v>
      </c>
      <c r="P13" s="83">
        <v>21.377833506134341</v>
      </c>
      <c r="Q13" s="180">
        <v>34.306869506835937</v>
      </c>
      <c r="R13" s="181">
        <v>34.5457763671875</v>
      </c>
      <c r="S13" s="182">
        <v>34.451656341552734</v>
      </c>
      <c r="T13" s="183"/>
      <c r="U13" s="181">
        <v>20.320676803588867</v>
      </c>
      <c r="V13" s="182">
        <v>20.369815826416016</v>
      </c>
    </row>
    <row r="14" spans="1:22">
      <c r="A14" s="370" t="s">
        <v>75</v>
      </c>
      <c r="B14" s="184" t="s">
        <v>70</v>
      </c>
      <c r="C14" s="76">
        <v>1</v>
      </c>
      <c r="D14" s="77">
        <v>0</v>
      </c>
      <c r="E14" s="175">
        <v>31.932416915893555</v>
      </c>
      <c r="F14" s="175">
        <v>31.773567199707031</v>
      </c>
      <c r="G14" s="176">
        <v>31.912872314453125</v>
      </c>
      <c r="H14" s="177">
        <v>21.986833572387695</v>
      </c>
      <c r="I14" s="175">
        <v>21.699287414550781</v>
      </c>
      <c r="J14" s="178">
        <v>21.427738189697266</v>
      </c>
      <c r="K14" s="179">
        <v>31.852992057800293</v>
      </c>
      <c r="L14" s="82">
        <v>31.843219757080078</v>
      </c>
      <c r="M14" s="95">
        <v>31.848105907440186</v>
      </c>
      <c r="N14" s="179">
        <v>22.012798910289298</v>
      </c>
      <c r="O14" s="82">
        <v>21.713274838179114</v>
      </c>
      <c r="P14" s="83">
        <v>21.509868167016627</v>
      </c>
      <c r="Q14" s="180">
        <v>32.722119293212799</v>
      </c>
      <c r="R14" s="181">
        <v>33.082917785600003</v>
      </c>
      <c r="S14" s="182">
        <v>32.483008435057997</v>
      </c>
      <c r="T14" s="183">
        <v>28.751005417646098</v>
      </c>
      <c r="U14" s="181">
        <v>29.918492813110301</v>
      </c>
      <c r="V14" s="182">
        <v>29.814858723511701</v>
      </c>
    </row>
    <row r="15" spans="1:22">
      <c r="A15" s="371"/>
      <c r="B15" s="184" t="s">
        <v>73</v>
      </c>
      <c r="C15" s="76">
        <v>0.33469405501055843</v>
      </c>
      <c r="D15" s="77">
        <v>4.8687558718608116E-2</v>
      </c>
      <c r="E15" s="175"/>
      <c r="F15" s="175">
        <v>33.044902801513672</v>
      </c>
      <c r="G15" s="176">
        <v>33.563762664794922</v>
      </c>
      <c r="H15" s="177">
        <v>21.054363250732422</v>
      </c>
      <c r="I15" s="175">
        <v>21.24262809753418</v>
      </c>
      <c r="J15" s="178">
        <v>21.261070251464844</v>
      </c>
      <c r="K15" s="179">
        <v>33.014877319335937</v>
      </c>
      <c r="L15" s="82"/>
      <c r="M15" s="95">
        <v>33.174617767333984</v>
      </c>
      <c r="N15" s="179">
        <v>21.486836240612391</v>
      </c>
      <c r="O15" s="82">
        <v>21.330178196537137</v>
      </c>
      <c r="P15" s="83">
        <v>21.022742299778844</v>
      </c>
      <c r="Q15" s="180"/>
      <c r="R15" s="181">
        <v>32.148925785512503</v>
      </c>
      <c r="S15" s="182">
        <v>32.638897704999998</v>
      </c>
      <c r="T15" s="183">
        <v>27.560157775878906</v>
      </c>
      <c r="U15" s="181">
        <v>27.419677734330001</v>
      </c>
      <c r="V15" s="182">
        <v>28.1093754666</v>
      </c>
    </row>
    <row r="16" spans="1:22" ht="14.25" customHeight="1">
      <c r="A16" s="370" t="s">
        <v>76</v>
      </c>
      <c r="B16" s="184" t="s">
        <v>70</v>
      </c>
      <c r="C16" s="76">
        <v>1</v>
      </c>
      <c r="D16" s="77">
        <v>0</v>
      </c>
      <c r="E16" s="175">
        <v>31.951164245605469</v>
      </c>
      <c r="F16" s="175">
        <v>32.152095794677734</v>
      </c>
      <c r="G16" s="176">
        <v>32.196315765380859</v>
      </c>
      <c r="H16" s="177">
        <v>21.118967056274414</v>
      </c>
      <c r="I16" s="175">
        <v>21.279579162597656</v>
      </c>
      <c r="J16" s="178">
        <v>21.164760589599609</v>
      </c>
      <c r="K16" s="179">
        <v>32.051630020141602</v>
      </c>
      <c r="L16" s="82">
        <v>32.174205780029297</v>
      </c>
      <c r="M16" s="95">
        <v>32.112917900085449</v>
      </c>
      <c r="N16" s="179">
        <v>21.488609468719297</v>
      </c>
      <c r="O16" s="82">
        <v>21.310983073638855</v>
      </c>
      <c r="P16" s="185"/>
      <c r="Q16" s="180"/>
      <c r="R16" s="181">
        <v>33.359676361083984</v>
      </c>
      <c r="S16" s="182">
        <v>32.783958435058594</v>
      </c>
      <c r="T16" s="183">
        <v>19.891231536865234</v>
      </c>
      <c r="U16" s="186">
        <v>21.020335840084943</v>
      </c>
      <c r="V16" s="182"/>
    </row>
    <row r="17" spans="1:23" ht="15.75" thickBot="1">
      <c r="A17" s="403"/>
      <c r="B17" s="187" t="s">
        <v>73</v>
      </c>
      <c r="C17" s="86">
        <v>0.43054543528964856</v>
      </c>
      <c r="D17" s="87">
        <v>0.1725520426762843</v>
      </c>
      <c r="E17" s="188">
        <v>33.200065612792969</v>
      </c>
      <c r="F17" s="188">
        <v>33.483978271484375</v>
      </c>
      <c r="G17" s="189">
        <v>33.567268371582031</v>
      </c>
      <c r="H17" s="190">
        <v>20.979957580566406</v>
      </c>
      <c r="I17" s="188">
        <v>20.995670318603516</v>
      </c>
      <c r="J17" s="191">
        <v>20.872926712036133</v>
      </c>
      <c r="K17" s="192"/>
      <c r="L17" s="92">
        <v>33.525623321533203</v>
      </c>
      <c r="M17" s="96">
        <v>33.433822631835937</v>
      </c>
      <c r="N17" s="192">
        <v>22.246975865857401</v>
      </c>
      <c r="O17" s="92">
        <v>22.0385242988323</v>
      </c>
      <c r="P17" s="193"/>
      <c r="Q17" s="194"/>
      <c r="R17" s="195">
        <v>33.430576324462891</v>
      </c>
      <c r="S17" s="196">
        <v>32.658889770507813</v>
      </c>
      <c r="T17" s="197">
        <v>20.269630432128906</v>
      </c>
      <c r="U17" s="198">
        <v>20.777481181007062</v>
      </c>
      <c r="V17" s="196"/>
    </row>
    <row r="19" spans="1:23" ht="15.75" thickBot="1"/>
    <row r="20" spans="1:23" ht="24" thickBot="1">
      <c r="A20" s="344" t="s">
        <v>0</v>
      </c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6"/>
    </row>
    <row r="21" spans="1:23" ht="15.75" thickBot="1">
      <c r="A21" s="381"/>
      <c r="B21" s="59"/>
      <c r="C21" s="60" t="s">
        <v>19</v>
      </c>
      <c r="D21" s="61"/>
      <c r="E21" s="348"/>
      <c r="F21" s="348"/>
      <c r="G21" s="348"/>
      <c r="H21" s="348"/>
      <c r="I21" s="348"/>
      <c r="J21" s="349"/>
      <c r="K21" s="348"/>
      <c r="L21" s="348"/>
      <c r="M21" s="348"/>
      <c r="N21" s="348"/>
      <c r="O21" s="348"/>
      <c r="P21" s="349"/>
      <c r="Q21" s="59"/>
      <c r="R21" s="199"/>
      <c r="S21" s="199"/>
      <c r="T21" s="199"/>
      <c r="U21" s="199"/>
      <c r="V21" s="61"/>
    </row>
    <row r="22" spans="1:23" ht="15.75" thickBot="1">
      <c r="A22" s="382"/>
      <c r="B22" s="404" t="s">
        <v>24</v>
      </c>
      <c r="C22" s="386" t="s">
        <v>77</v>
      </c>
      <c r="D22" s="387"/>
      <c r="E22" s="388" t="s">
        <v>77</v>
      </c>
      <c r="F22" s="389"/>
      <c r="G22" s="390"/>
      <c r="H22" s="389" t="s">
        <v>69</v>
      </c>
      <c r="I22" s="389"/>
      <c r="J22" s="390"/>
      <c r="K22" s="391" t="s">
        <v>77</v>
      </c>
      <c r="L22" s="392"/>
      <c r="M22" s="406"/>
      <c r="N22" s="407" t="s">
        <v>69</v>
      </c>
      <c r="O22" s="407"/>
      <c r="P22" s="408"/>
      <c r="Q22" s="409" t="s">
        <v>77</v>
      </c>
      <c r="R22" s="410"/>
      <c r="S22" s="411"/>
      <c r="T22" s="398" t="s">
        <v>23</v>
      </c>
      <c r="U22" s="398"/>
      <c r="V22" s="399"/>
    </row>
    <row r="23" spans="1:23" ht="41.25" customHeight="1" thickBot="1">
      <c r="A23" s="383"/>
      <c r="B23" s="405"/>
      <c r="C23" s="200" t="s">
        <v>25</v>
      </c>
      <c r="D23" s="71" t="s">
        <v>9</v>
      </c>
      <c r="E23" s="201" t="s">
        <v>26</v>
      </c>
      <c r="F23" s="160" t="s">
        <v>27</v>
      </c>
      <c r="G23" s="202" t="s">
        <v>28</v>
      </c>
      <c r="H23" s="203" t="s">
        <v>26</v>
      </c>
      <c r="I23" s="160" t="s">
        <v>27</v>
      </c>
      <c r="J23" s="202" t="s">
        <v>28</v>
      </c>
      <c r="K23" s="165" t="s">
        <v>26</v>
      </c>
      <c r="L23" s="69" t="s">
        <v>27</v>
      </c>
      <c r="M23" s="74" t="s">
        <v>28</v>
      </c>
      <c r="N23" s="204" t="s">
        <v>26</v>
      </c>
      <c r="O23" s="69" t="s">
        <v>27</v>
      </c>
      <c r="P23" s="74" t="s">
        <v>28</v>
      </c>
      <c r="Q23" s="205" t="s">
        <v>41</v>
      </c>
      <c r="R23" s="206" t="s">
        <v>42</v>
      </c>
      <c r="S23" s="207" t="s">
        <v>43</v>
      </c>
      <c r="T23" s="169" t="s">
        <v>41</v>
      </c>
      <c r="U23" s="170" t="s">
        <v>42</v>
      </c>
      <c r="V23" s="171" t="s">
        <v>43</v>
      </c>
      <c r="W23" s="208"/>
    </row>
    <row r="24" spans="1:23">
      <c r="A24" s="412" t="s">
        <v>66</v>
      </c>
      <c r="B24" s="172" t="s">
        <v>70</v>
      </c>
      <c r="C24" s="76">
        <v>1</v>
      </c>
      <c r="D24" s="77">
        <v>0</v>
      </c>
      <c r="E24" s="209">
        <v>26.854425430297798</v>
      </c>
      <c r="F24" s="210">
        <v>26.726192474365234</v>
      </c>
      <c r="G24" s="211">
        <v>26.773984909057617</v>
      </c>
      <c r="H24" s="212">
        <v>21.172576904296875</v>
      </c>
      <c r="I24" s="175">
        <v>21.16444206237793</v>
      </c>
      <c r="J24" s="178">
        <v>22.439128875732422</v>
      </c>
      <c r="K24" s="179">
        <v>25.132935828552178</v>
      </c>
      <c r="L24" s="82">
        <v>25.17513216294595</v>
      </c>
      <c r="M24" s="83">
        <v>26.894647785186766</v>
      </c>
      <c r="N24" s="213">
        <v>21.898630102233682</v>
      </c>
      <c r="O24" s="82">
        <v>21.83406701344801</v>
      </c>
      <c r="P24" s="83">
        <v>21.444435762468164</v>
      </c>
      <c r="Q24" s="214">
        <v>26.522148629384933</v>
      </c>
      <c r="R24" s="215">
        <v>25.21159132879308</v>
      </c>
      <c r="S24" s="216"/>
      <c r="T24" s="149">
        <v>27.860837936401367</v>
      </c>
      <c r="U24" s="4">
        <v>27.663408279418945</v>
      </c>
      <c r="V24" s="185">
        <v>27.747014999389648</v>
      </c>
    </row>
    <row r="25" spans="1:23">
      <c r="A25" s="412"/>
      <c r="B25" s="184" t="s">
        <v>71</v>
      </c>
      <c r="C25" s="76">
        <v>0.99478617526415458</v>
      </c>
      <c r="D25" s="77">
        <v>0.17826265483404796</v>
      </c>
      <c r="E25" s="209">
        <v>26.602838516235352</v>
      </c>
      <c r="F25" s="210">
        <v>26.557283401489258</v>
      </c>
      <c r="G25" s="211">
        <v>26.585033416748047</v>
      </c>
      <c r="H25" s="212">
        <v>21.810379028320313</v>
      </c>
      <c r="I25" s="175">
        <v>21.441770553588867</v>
      </c>
      <c r="J25" s="178">
        <v>21.499080657958984</v>
      </c>
      <c r="K25" s="179">
        <v>25.010841039915945</v>
      </c>
      <c r="L25" s="82">
        <v>25.028893809466233</v>
      </c>
      <c r="M25" s="83">
        <v>26.655102019214631</v>
      </c>
      <c r="N25" s="213">
        <v>21.890206301510535</v>
      </c>
      <c r="O25" s="82">
        <v>21.610352504352793</v>
      </c>
      <c r="P25" s="83">
        <v>21.393634198761163</v>
      </c>
      <c r="Q25" s="214">
        <v>26.594798674521808</v>
      </c>
      <c r="R25" s="215">
        <v>25.245351388146023</v>
      </c>
      <c r="S25" s="216"/>
      <c r="T25" s="149">
        <v>27.479455947875977</v>
      </c>
      <c r="U25" s="4">
        <v>27.481765747070313</v>
      </c>
      <c r="V25" s="185">
        <v>27.449855804443359</v>
      </c>
    </row>
    <row r="26" spans="1:23">
      <c r="A26" s="402" t="s">
        <v>72</v>
      </c>
      <c r="B26" s="184" t="s">
        <v>70</v>
      </c>
      <c r="C26" s="76">
        <v>5.1656484350457195</v>
      </c>
      <c r="D26" s="77">
        <v>1.7368581195842872</v>
      </c>
      <c r="E26" s="209">
        <v>23.864412307739258</v>
      </c>
      <c r="F26" s="210">
        <v>23.8240966796875</v>
      </c>
      <c r="G26" s="211">
        <v>23.773811340332031</v>
      </c>
      <c r="H26" s="212">
        <v>21.372173309326172</v>
      </c>
      <c r="I26" s="175">
        <v>21.491533279418945</v>
      </c>
      <c r="J26" s="178">
        <v>21.483308792114258</v>
      </c>
      <c r="K26" s="179">
        <v>23.117154305169837</v>
      </c>
      <c r="L26" s="82">
        <v>22.990717298106443</v>
      </c>
      <c r="M26" s="83">
        <v>23.842930935859677</v>
      </c>
      <c r="N26" s="213">
        <v>21.753554895489984</v>
      </c>
      <c r="O26" s="82">
        <v>21.576132322341063</v>
      </c>
      <c r="P26" s="83">
        <v>21.279980750729333</v>
      </c>
      <c r="Q26" s="214">
        <v>24.2759194254836</v>
      </c>
      <c r="R26" s="215">
        <v>23.220101653431669</v>
      </c>
      <c r="S26" s="216"/>
      <c r="T26" s="149">
        <v>27.965198516845703</v>
      </c>
      <c r="U26" s="4">
        <v>27.301010131835938</v>
      </c>
      <c r="V26" s="185">
        <v>27.655632019042969</v>
      </c>
    </row>
    <row r="27" spans="1:23">
      <c r="A27" s="402"/>
      <c r="B27" s="184" t="s">
        <v>73</v>
      </c>
      <c r="C27" s="76">
        <v>4.831679692726059</v>
      </c>
      <c r="D27" s="77">
        <v>1.6558356334220841</v>
      </c>
      <c r="E27" s="209">
        <v>23.918539047241211</v>
      </c>
      <c r="F27" s="210">
        <v>23.79939079284668</v>
      </c>
      <c r="G27" s="211">
        <v>23.765363693237305</v>
      </c>
      <c r="H27" s="212">
        <v>21.455039978027344</v>
      </c>
      <c r="I27" s="175">
        <v>21.238618850708008</v>
      </c>
      <c r="J27" s="178">
        <v>21.400857925415039</v>
      </c>
      <c r="K27" s="179">
        <v>23.077649371646022</v>
      </c>
      <c r="L27" s="82">
        <v>22.970185085736222</v>
      </c>
      <c r="M27" s="83">
        <v>23.913477224349972</v>
      </c>
      <c r="N27" s="213">
        <v>21.668193628854088</v>
      </c>
      <c r="O27" s="82">
        <v>21.435890134992377</v>
      </c>
      <c r="P27" s="83">
        <v>21.185494173517164</v>
      </c>
      <c r="Q27" s="214">
        <v>23.809841877867996</v>
      </c>
      <c r="R27" s="215">
        <v>23.227469836336507</v>
      </c>
      <c r="S27" s="216"/>
      <c r="T27" s="149">
        <v>27.590526580810547</v>
      </c>
      <c r="U27" s="4">
        <v>27.374298095703125</v>
      </c>
      <c r="V27" s="185">
        <v>27.390695571899414</v>
      </c>
    </row>
    <row r="28" spans="1:23">
      <c r="A28" s="402" t="s">
        <v>74</v>
      </c>
      <c r="B28" s="184" t="s">
        <v>70</v>
      </c>
      <c r="C28" s="76">
        <v>5.8688722637379032</v>
      </c>
      <c r="D28" s="77">
        <v>1.9047186666744649</v>
      </c>
      <c r="E28" s="209">
        <v>23.995323181152344</v>
      </c>
      <c r="F28" s="210">
        <v>23.828323364257813</v>
      </c>
      <c r="G28" s="211">
        <v>23.972248077392578</v>
      </c>
      <c r="H28" s="212">
        <v>21.666431427001953</v>
      </c>
      <c r="I28" s="175">
        <v>21.825584411621094</v>
      </c>
      <c r="J28" s="178">
        <v>21.794122695922852</v>
      </c>
      <c r="K28" s="179"/>
      <c r="L28" s="82">
        <v>23.153650744710909</v>
      </c>
      <c r="M28" s="83">
        <v>24.463461341857911</v>
      </c>
      <c r="N28" s="213">
        <v>22.07104074866325</v>
      </c>
      <c r="O28" s="82">
        <v>21.896915952069065</v>
      </c>
      <c r="P28" s="83">
        <v>21.591718425944311</v>
      </c>
      <c r="Q28" s="214">
        <v>24.021763257867367</v>
      </c>
      <c r="R28" s="215">
        <v>23.386715037374223</v>
      </c>
      <c r="S28" s="216"/>
      <c r="T28" s="149">
        <v>28.093637466430664</v>
      </c>
      <c r="U28" s="4">
        <v>27.982341766357422</v>
      </c>
      <c r="V28" s="185">
        <v>28.096122741699219</v>
      </c>
    </row>
    <row r="29" spans="1:23">
      <c r="A29" s="402"/>
      <c r="B29" s="184" t="s">
        <v>73</v>
      </c>
      <c r="C29" s="76">
        <v>5.7783860202824995</v>
      </c>
      <c r="D29" s="77">
        <v>2.6125604223903713</v>
      </c>
      <c r="E29" s="209">
        <v>23.980607986450195</v>
      </c>
      <c r="F29" s="210">
        <v>23.965333938598633</v>
      </c>
      <c r="G29" s="211">
        <v>23.880229949951172</v>
      </c>
      <c r="H29" s="212">
        <v>21.386816024780273</v>
      </c>
      <c r="I29" s="175"/>
      <c r="J29" s="178">
        <v>22.092033386230469</v>
      </c>
      <c r="K29" s="179">
        <v>23.886816024780199</v>
      </c>
      <c r="L29" s="82">
        <v>22.704504446012066</v>
      </c>
      <c r="M29" s="83">
        <v>24.002210225105284</v>
      </c>
      <c r="N29" s="213">
        <v>22.171804597040865</v>
      </c>
      <c r="O29" s="82">
        <v>20.886816024780199</v>
      </c>
      <c r="P29" s="83">
        <v>21.377833506134341</v>
      </c>
      <c r="Q29" s="214">
        <v>23.006574585907611</v>
      </c>
      <c r="R29" s="215">
        <v>23.214063300733891</v>
      </c>
      <c r="S29" s="216"/>
      <c r="T29" s="149">
        <v>27.739446640014648</v>
      </c>
      <c r="U29" s="4">
        <v>27.559392929077148</v>
      </c>
      <c r="V29" s="185">
        <v>27.734970092773438</v>
      </c>
    </row>
    <row r="30" spans="1:23">
      <c r="A30" s="402" t="s">
        <v>75</v>
      </c>
      <c r="B30" s="184" t="s">
        <v>70</v>
      </c>
      <c r="C30" s="76">
        <v>1.1859757667750241</v>
      </c>
      <c r="D30" s="77">
        <v>0.19225273253307429</v>
      </c>
      <c r="E30" s="209">
        <v>26.472587585449219</v>
      </c>
      <c r="F30" s="210">
        <v>26.366298675537109</v>
      </c>
      <c r="G30" s="211">
        <v>26.40118408203125</v>
      </c>
      <c r="H30" s="212">
        <v>21.986833572387695</v>
      </c>
      <c r="I30" s="175">
        <v>21.699287414550781</v>
      </c>
      <c r="J30" s="178">
        <v>21.427738189697266</v>
      </c>
      <c r="K30" s="179">
        <v>24.926760555952551</v>
      </c>
      <c r="L30" s="82">
        <v>24.936685733055221</v>
      </c>
      <c r="M30" s="83">
        <v>26.965623550415039</v>
      </c>
      <c r="N30" s="213">
        <v>22.012798910289298</v>
      </c>
      <c r="O30" s="82">
        <v>21.713274838179114</v>
      </c>
      <c r="P30" s="83">
        <v>21.509868167016627</v>
      </c>
      <c r="Q30" s="214">
        <v>25.80603232916652</v>
      </c>
      <c r="R30" s="215">
        <v>25.171978020910345</v>
      </c>
      <c r="S30" s="216"/>
      <c r="T30" s="149">
        <v>27.506187438964844</v>
      </c>
      <c r="U30" s="4">
        <v>27.614128112792969</v>
      </c>
      <c r="V30" s="185">
        <v>27.720710754394531</v>
      </c>
    </row>
    <row r="31" spans="1:23">
      <c r="A31" s="402"/>
      <c r="B31" s="184" t="s">
        <v>73</v>
      </c>
      <c r="C31" s="76">
        <v>1.2497920246489447</v>
      </c>
      <c r="D31" s="77">
        <v>0.15565142495314874</v>
      </c>
      <c r="E31" s="209">
        <v>25.967964172363281</v>
      </c>
      <c r="F31" s="210">
        <v>25.894468307495117</v>
      </c>
      <c r="G31" s="211">
        <v>25.947467803955078</v>
      </c>
      <c r="H31" s="212">
        <v>21.054363250732422</v>
      </c>
      <c r="I31" s="175">
        <v>21.24262809753418</v>
      </c>
      <c r="J31" s="178">
        <v>21.261070251464844</v>
      </c>
      <c r="K31" s="179">
        <v>24.442924117354195</v>
      </c>
      <c r="L31" s="82">
        <v>24.454478387703571</v>
      </c>
      <c r="M31" s="83">
        <v>27.073897775650021</v>
      </c>
      <c r="N31" s="213">
        <v>21.486836240612391</v>
      </c>
      <c r="O31" s="82">
        <v>21.330178196537137</v>
      </c>
      <c r="P31" s="83">
        <v>21.022742299778844</v>
      </c>
      <c r="Q31" s="214">
        <v>25.581502713908112</v>
      </c>
      <c r="R31" s="215">
        <v>24.581071381846265</v>
      </c>
      <c r="S31" s="216"/>
      <c r="T31" s="149">
        <v>27.454423904418945</v>
      </c>
      <c r="U31" s="4">
        <v>27.422319412231445</v>
      </c>
      <c r="V31" s="185">
        <v>27.532674789428711</v>
      </c>
    </row>
    <row r="32" spans="1:23">
      <c r="A32" s="402" t="s">
        <v>76</v>
      </c>
      <c r="B32" s="184" t="s">
        <v>70</v>
      </c>
      <c r="C32" s="76">
        <v>1.0731510150182473</v>
      </c>
      <c r="D32" s="77">
        <v>0.13087928344365493</v>
      </c>
      <c r="E32" s="209">
        <v>26.239439010620117</v>
      </c>
      <c r="F32" s="210">
        <v>26.222906112670898</v>
      </c>
      <c r="G32" s="211">
        <v>26.33531379699707</v>
      </c>
      <c r="H32" s="212">
        <v>21.118967056274414</v>
      </c>
      <c r="I32" s="175">
        <v>21.279579162597656</v>
      </c>
      <c r="J32" s="178">
        <v>21.164760589599609</v>
      </c>
      <c r="K32" s="179">
        <v>24.682276459462418</v>
      </c>
      <c r="L32" s="82">
        <v>24.697340879144228</v>
      </c>
      <c r="M32" s="83">
        <v>26.89198606109619</v>
      </c>
      <c r="N32" s="213">
        <v>21.488609468719297</v>
      </c>
      <c r="O32" s="82">
        <v>21.310983073638855</v>
      </c>
      <c r="P32" s="83">
        <v>21.020335840084943</v>
      </c>
      <c r="Q32" s="214">
        <v>25.795771786930487</v>
      </c>
      <c r="R32" s="215">
        <v>24.839568280884372</v>
      </c>
      <c r="S32" s="216"/>
      <c r="T32" s="149">
        <v>27.455228805541992</v>
      </c>
      <c r="U32" s="4">
        <v>27.649267196655273</v>
      </c>
      <c r="V32" s="185">
        <v>27.647741317749023</v>
      </c>
    </row>
    <row r="33" spans="1:22" ht="15.75" thickBot="1">
      <c r="A33" s="413"/>
      <c r="B33" s="187" t="s">
        <v>73</v>
      </c>
      <c r="C33" s="86">
        <v>1.78132101820907</v>
      </c>
      <c r="D33" s="87">
        <v>0.47315529900952408</v>
      </c>
      <c r="E33" s="217">
        <v>25.84553337097168</v>
      </c>
      <c r="F33" s="218">
        <v>25.796092987060547</v>
      </c>
      <c r="G33" s="219"/>
      <c r="H33" s="220">
        <v>20.979957580566406</v>
      </c>
      <c r="I33" s="188">
        <v>20.995670318603516</v>
      </c>
      <c r="J33" s="191">
        <v>20.872926712036133</v>
      </c>
      <c r="K33" s="192">
        <v>23.521534426458949</v>
      </c>
      <c r="L33" s="92">
        <v>23.81673336224025</v>
      </c>
      <c r="M33" s="93">
        <v>25.879132564353945</v>
      </c>
      <c r="N33" s="221">
        <v>21.246975865857355</v>
      </c>
      <c r="O33" s="92">
        <v>21.038524298832332</v>
      </c>
      <c r="P33" s="93">
        <v>20.777481181007062</v>
      </c>
      <c r="Q33" s="222">
        <v>24.949330717409079</v>
      </c>
      <c r="R33" s="223">
        <v>23.766237256388628</v>
      </c>
      <c r="S33" s="224"/>
      <c r="T33" s="225">
        <v>27.264205932617188</v>
      </c>
      <c r="U33" s="5">
        <v>27.420242309570312</v>
      </c>
      <c r="V33" s="193">
        <v>27.545413970947266</v>
      </c>
    </row>
    <row r="35" spans="1:22" ht="15.75" thickBot="1"/>
    <row r="36" spans="1:22" ht="24" thickBot="1">
      <c r="A36" s="344" t="s">
        <v>0</v>
      </c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6"/>
    </row>
    <row r="37" spans="1:22" ht="15.75" thickBot="1">
      <c r="A37" s="381"/>
      <c r="B37" s="97"/>
      <c r="C37" s="98" t="s">
        <v>19</v>
      </c>
      <c r="D37" s="99"/>
      <c r="E37" s="347"/>
      <c r="F37" s="348"/>
      <c r="G37" s="348"/>
      <c r="H37" s="348"/>
      <c r="I37" s="348"/>
      <c r="J37" s="349"/>
      <c r="K37" s="348"/>
      <c r="L37" s="348"/>
      <c r="M37" s="348"/>
      <c r="N37" s="348"/>
      <c r="O37" s="348"/>
      <c r="P37" s="349"/>
      <c r="Q37" s="226"/>
      <c r="R37" s="226"/>
      <c r="S37" s="226"/>
      <c r="T37" s="226"/>
      <c r="U37" s="226"/>
      <c r="V37" s="227"/>
    </row>
    <row r="38" spans="1:22" ht="15.75" thickBot="1">
      <c r="A38" s="382"/>
      <c r="B38" s="404" t="s">
        <v>24</v>
      </c>
      <c r="C38" s="386" t="s">
        <v>78</v>
      </c>
      <c r="D38" s="387"/>
      <c r="E38" s="388" t="s">
        <v>78</v>
      </c>
      <c r="F38" s="389"/>
      <c r="G38" s="390"/>
      <c r="H38" s="389" t="s">
        <v>69</v>
      </c>
      <c r="I38" s="389"/>
      <c r="J38" s="390"/>
      <c r="K38" s="391" t="s">
        <v>78</v>
      </c>
      <c r="L38" s="392"/>
      <c r="M38" s="406"/>
      <c r="N38" s="407" t="s">
        <v>69</v>
      </c>
      <c r="O38" s="407"/>
      <c r="P38" s="408"/>
      <c r="Q38" s="393" t="s">
        <v>78</v>
      </c>
      <c r="R38" s="394"/>
      <c r="S38" s="395"/>
      <c r="T38" s="398" t="s">
        <v>23</v>
      </c>
      <c r="U38" s="398"/>
      <c r="V38" s="399"/>
    </row>
    <row r="39" spans="1:22" ht="36" customHeight="1" thickBot="1">
      <c r="A39" s="383"/>
      <c r="B39" s="405"/>
      <c r="C39" s="200" t="s">
        <v>25</v>
      </c>
      <c r="D39" s="71" t="s">
        <v>9</v>
      </c>
      <c r="E39" s="201" t="s">
        <v>26</v>
      </c>
      <c r="F39" s="160" t="s">
        <v>27</v>
      </c>
      <c r="G39" s="202" t="s">
        <v>28</v>
      </c>
      <c r="H39" s="203" t="s">
        <v>26</v>
      </c>
      <c r="I39" s="160" t="s">
        <v>27</v>
      </c>
      <c r="J39" s="202" t="s">
        <v>28</v>
      </c>
      <c r="K39" s="228" t="s">
        <v>26</v>
      </c>
      <c r="L39" s="229" t="s">
        <v>27</v>
      </c>
      <c r="M39" s="230" t="s">
        <v>28</v>
      </c>
      <c r="N39" s="231" t="s">
        <v>26</v>
      </c>
      <c r="O39" s="229" t="s">
        <v>27</v>
      </c>
      <c r="P39" s="230" t="s">
        <v>28</v>
      </c>
      <c r="Q39" s="232" t="s">
        <v>41</v>
      </c>
      <c r="R39" s="233" t="s">
        <v>42</v>
      </c>
      <c r="S39" s="234" t="s">
        <v>43</v>
      </c>
      <c r="T39" s="235" t="s">
        <v>41</v>
      </c>
      <c r="U39" s="236" t="s">
        <v>42</v>
      </c>
      <c r="V39" s="237" t="s">
        <v>43</v>
      </c>
    </row>
    <row r="40" spans="1:22">
      <c r="A40" s="412" t="s">
        <v>66</v>
      </c>
      <c r="B40" s="172" t="s">
        <v>70</v>
      </c>
      <c r="C40" s="76">
        <v>1</v>
      </c>
      <c r="D40" s="77">
        <v>0</v>
      </c>
      <c r="E40" s="177">
        <v>28.171722412109375</v>
      </c>
      <c r="F40" s="175">
        <v>28.212625503540039</v>
      </c>
      <c r="G40" s="178">
        <v>28.245004653930664</v>
      </c>
      <c r="H40" s="212">
        <v>21.172576904296875</v>
      </c>
      <c r="I40" s="175">
        <v>21.16444206237793</v>
      </c>
      <c r="J40" s="178">
        <v>22.439128875732422</v>
      </c>
      <c r="K40" s="179">
        <v>28.508132934570313</v>
      </c>
      <c r="L40" s="82">
        <v>28.348708737373354</v>
      </c>
      <c r="M40" s="83">
        <v>28.292988623619078</v>
      </c>
      <c r="N40" s="213">
        <v>21.898630102233682</v>
      </c>
      <c r="O40" s="82">
        <v>21.83406701344801</v>
      </c>
      <c r="P40" s="83">
        <v>21.444435762468164</v>
      </c>
      <c r="Q40" s="180">
        <v>28.391025543212891</v>
      </c>
      <c r="R40" s="181">
        <v>28.378511428833008</v>
      </c>
      <c r="S40" s="182">
        <v>28.49456787109375</v>
      </c>
      <c r="T40" s="183">
        <v>27.860837936401367</v>
      </c>
      <c r="U40" s="181">
        <v>27.663408279418945</v>
      </c>
      <c r="V40" s="182">
        <v>27.747014999389648</v>
      </c>
    </row>
    <row r="41" spans="1:22">
      <c r="A41" s="412"/>
      <c r="B41" s="184" t="s">
        <v>71</v>
      </c>
      <c r="C41" s="76">
        <v>1.1041234316499982</v>
      </c>
      <c r="D41" s="77">
        <v>7.3064442804827268E-2</v>
      </c>
      <c r="E41" s="177">
        <v>28.049396514892578</v>
      </c>
      <c r="F41" s="175">
        <v>28.007749557495117</v>
      </c>
      <c r="G41" s="178">
        <v>28.064737319946289</v>
      </c>
      <c r="H41" s="212">
        <v>21.810379028320313</v>
      </c>
      <c r="I41" s="175">
        <v>21.441770553588867</v>
      </c>
      <c r="J41" s="178">
        <v>21.499080657958984</v>
      </c>
      <c r="K41" s="179">
        <v>27.996490478515625</v>
      </c>
      <c r="L41" s="82">
        <v>28.06094198993047</v>
      </c>
      <c r="M41" s="83">
        <v>28.121598171329499</v>
      </c>
      <c r="N41" s="213">
        <v>21.890206301510535</v>
      </c>
      <c r="O41" s="82">
        <v>21.610352504352793</v>
      </c>
      <c r="P41" s="83">
        <v>21.393634198761163</v>
      </c>
      <c r="Q41" s="180">
        <v>28.163030624389648</v>
      </c>
      <c r="R41" s="181">
        <v>28.102989196777344</v>
      </c>
      <c r="S41" s="182">
        <v>27.997406005859375</v>
      </c>
      <c r="T41" s="183">
        <v>27.479455947875977</v>
      </c>
      <c r="U41" s="181">
        <v>27.481765747070313</v>
      </c>
      <c r="V41" s="182">
        <v>27.449855804443359</v>
      </c>
    </row>
    <row r="42" spans="1:22">
      <c r="A42" s="402" t="s">
        <v>72</v>
      </c>
      <c r="B42" s="184" t="s">
        <v>70</v>
      </c>
      <c r="C42" s="76">
        <v>5.3285984204457684</v>
      </c>
      <c r="D42" s="77">
        <v>0.18645996854914948</v>
      </c>
      <c r="E42" s="177">
        <v>25.687656402587891</v>
      </c>
      <c r="F42" s="175">
        <v>25.666522979736328</v>
      </c>
      <c r="G42" s="178">
        <v>25.741842269897461</v>
      </c>
      <c r="H42" s="212">
        <v>21.372173309326172</v>
      </c>
      <c r="I42" s="175">
        <v>21.491533279418945</v>
      </c>
      <c r="J42" s="178">
        <v>21.483308792114258</v>
      </c>
      <c r="K42" s="179">
        <v>25.680046081542969</v>
      </c>
      <c r="L42" s="82">
        <v>25.720784145673111</v>
      </c>
      <c r="M42" s="83">
        <v>25.740464085578914</v>
      </c>
      <c r="N42" s="213">
        <v>21.753554895489984</v>
      </c>
      <c r="O42" s="82">
        <v>21.576132322341063</v>
      </c>
      <c r="P42" s="83">
        <v>21.279980750729333</v>
      </c>
      <c r="Q42" s="180">
        <v>25.892044067382813</v>
      </c>
      <c r="R42" s="181">
        <v>25.895862579345703</v>
      </c>
      <c r="S42" s="182">
        <v>25.934083938598633</v>
      </c>
      <c r="T42" s="183">
        <v>27.965198516845703</v>
      </c>
      <c r="U42" s="181">
        <v>27.301010131835938</v>
      </c>
      <c r="V42" s="182">
        <v>27.655632019042969</v>
      </c>
    </row>
    <row r="43" spans="1:22">
      <c r="A43" s="402"/>
      <c r="B43" s="184" t="s">
        <v>73</v>
      </c>
      <c r="C43" s="76">
        <v>4.4891611071563062</v>
      </c>
      <c r="D43" s="77">
        <v>0.15405853676023826</v>
      </c>
      <c r="E43" s="177">
        <v>25.858448028564453</v>
      </c>
      <c r="F43" s="175">
        <v>25.775812149047852</v>
      </c>
      <c r="G43" s="178">
        <v>25.853296279907227</v>
      </c>
      <c r="H43" s="212">
        <v>21.455039978027344</v>
      </c>
      <c r="I43" s="175">
        <v>21.238618850708008</v>
      </c>
      <c r="J43" s="178">
        <v>21.400857925415039</v>
      </c>
      <c r="K43" s="179">
        <v>25.802158355712891</v>
      </c>
      <c r="L43" s="82">
        <v>25.86296480210622</v>
      </c>
      <c r="M43" s="83">
        <v>25.933439770698545</v>
      </c>
      <c r="N43" s="213">
        <v>21.668193628854088</v>
      </c>
      <c r="O43" s="82">
        <v>21.435890134992377</v>
      </c>
      <c r="P43" s="83">
        <v>21.185494173517164</v>
      </c>
      <c r="Q43" s="180">
        <v>26.007562637329102</v>
      </c>
      <c r="R43" s="181">
        <v>25.933237075805664</v>
      </c>
      <c r="S43" s="182">
        <v>26.092220306396484</v>
      </c>
      <c r="T43" s="183">
        <v>27.590526580810547</v>
      </c>
      <c r="U43" s="181">
        <v>27.374298095703125</v>
      </c>
      <c r="V43" s="182">
        <v>27.390695571899414</v>
      </c>
    </row>
    <row r="44" spans="1:22">
      <c r="A44" s="402" t="s">
        <v>74</v>
      </c>
      <c r="B44" s="184" t="s">
        <v>70</v>
      </c>
      <c r="C44" s="76">
        <v>8.7864828936579205</v>
      </c>
      <c r="D44" s="77">
        <v>0.52913029740303597</v>
      </c>
      <c r="E44" s="177">
        <v>25.253135681152344</v>
      </c>
      <c r="F44" s="175">
        <v>25.195911407470703</v>
      </c>
      <c r="G44" s="178">
        <v>25.349536895751953</v>
      </c>
      <c r="H44" s="212">
        <v>21.666431427001953</v>
      </c>
      <c r="I44" s="175">
        <v>21.825584411621094</v>
      </c>
      <c r="J44" s="178">
        <v>21.794122695922852</v>
      </c>
      <c r="K44" s="179">
        <v>25.009609222412109</v>
      </c>
      <c r="L44" s="82">
        <v>25.388836377461754</v>
      </c>
      <c r="M44" s="83">
        <v>25.807363014221192</v>
      </c>
      <c r="N44" s="213">
        <v>22.07104074866325</v>
      </c>
      <c r="O44" s="82">
        <v>21.896915952069065</v>
      </c>
      <c r="P44" s="83">
        <v>21.591718425944311</v>
      </c>
      <c r="Q44" s="180">
        <v>25.537899017333899</v>
      </c>
      <c r="R44" s="181">
        <v>25.434391021728516</v>
      </c>
      <c r="S44" s="182">
        <v>25.562557220458984</v>
      </c>
      <c r="T44" s="183">
        <v>28.093637466430664</v>
      </c>
      <c r="U44" s="181">
        <v>27.982341766357422</v>
      </c>
      <c r="V44" s="182">
        <v>28.096122741699219</v>
      </c>
    </row>
    <row r="45" spans="1:22">
      <c r="A45" s="402"/>
      <c r="B45" s="184" t="s">
        <v>73</v>
      </c>
      <c r="C45" s="76">
        <v>8.7830445481866999</v>
      </c>
      <c r="D45" s="77">
        <v>1.093626292036435</v>
      </c>
      <c r="E45" s="177">
        <v>25.090351104736328</v>
      </c>
      <c r="F45" s="175">
        <v>24.993274688720703</v>
      </c>
      <c r="G45" s="178">
        <v>25.088167190551758</v>
      </c>
      <c r="H45" s="212">
        <v>21.386816024780273</v>
      </c>
      <c r="I45" s="175"/>
      <c r="J45" s="178">
        <v>22.092033386230469</v>
      </c>
      <c r="K45" s="179">
        <v>24.955104827880859</v>
      </c>
      <c r="L45" s="82">
        <v>25.069266314506532</v>
      </c>
      <c r="M45" s="83">
        <v>25.164526925086971</v>
      </c>
      <c r="N45" s="213">
        <v>22.171804597040865</v>
      </c>
      <c r="O45" s="82">
        <v>20.886816024780199</v>
      </c>
      <c r="P45" s="83">
        <v>21.377833506134341</v>
      </c>
      <c r="Q45" s="180">
        <v>24.9165935516357</v>
      </c>
      <c r="R45" s="181">
        <v>24.8245525360107</v>
      </c>
      <c r="S45" s="182">
        <v>25.978044509887599</v>
      </c>
      <c r="T45" s="183">
        <v>27.739446640014648</v>
      </c>
      <c r="U45" s="181">
        <v>27.559392929077148</v>
      </c>
      <c r="V45" s="182">
        <v>27.734970092773438</v>
      </c>
    </row>
    <row r="46" spans="1:22">
      <c r="A46" s="402" t="s">
        <v>75</v>
      </c>
      <c r="B46" s="184" t="s">
        <v>70</v>
      </c>
      <c r="C46" s="76">
        <v>3.4792339548460265</v>
      </c>
      <c r="D46" s="77">
        <v>0.32116559289827601</v>
      </c>
      <c r="E46" s="177">
        <v>26.336149215698242</v>
      </c>
      <c r="F46" s="175">
        <v>26.448938369750977</v>
      </c>
      <c r="G46" s="178">
        <v>26.465278625488281</v>
      </c>
      <c r="H46" s="212">
        <v>21.986833572387695</v>
      </c>
      <c r="I46" s="175">
        <v>21.699287414550781</v>
      </c>
      <c r="J46" s="178">
        <v>21.427738189697266</v>
      </c>
      <c r="K46" s="179"/>
      <c r="L46" s="82">
        <v>26.697003412246705</v>
      </c>
      <c r="M46" s="83">
        <v>26.928728199005128</v>
      </c>
      <c r="N46" s="213">
        <v>22.012798910289298</v>
      </c>
      <c r="O46" s="82">
        <v>21.713274838179114</v>
      </c>
      <c r="P46" s="83">
        <v>21.509868167016627</v>
      </c>
      <c r="Q46" s="180">
        <v>26.336149215698242</v>
      </c>
      <c r="R46" s="181">
        <v>26.448938369750977</v>
      </c>
      <c r="S46" s="182">
        <v>26.465278625488281</v>
      </c>
      <c r="T46" s="183">
        <v>27.506187438964844</v>
      </c>
      <c r="U46" s="181">
        <v>27.614128112792969</v>
      </c>
      <c r="V46" s="182">
        <v>27.720710754394531</v>
      </c>
    </row>
    <row r="47" spans="1:22">
      <c r="A47" s="402"/>
      <c r="B47" s="184" t="s">
        <v>73</v>
      </c>
      <c r="C47" s="76">
        <v>2.9318168140470795</v>
      </c>
      <c r="D47" s="77">
        <v>0.92282636801351137</v>
      </c>
      <c r="E47" s="177">
        <v>26.228582382202148</v>
      </c>
      <c r="F47" s="175">
        <v>26.149602890014648</v>
      </c>
      <c r="G47" s="178">
        <v>26.273557662963867</v>
      </c>
      <c r="H47" s="212">
        <v>21.054363250732422</v>
      </c>
      <c r="I47" s="175">
        <v>21.24262809753418</v>
      </c>
      <c r="J47" s="178">
        <v>21.261070251464844</v>
      </c>
      <c r="K47" s="179"/>
      <c r="L47" s="82">
        <v>26.826711848258974</v>
      </c>
      <c r="M47" s="83">
        <v>27.379866033554077</v>
      </c>
      <c r="N47" s="213">
        <v>21.486836240612391</v>
      </c>
      <c r="O47" s="82">
        <v>21.330178196537137</v>
      </c>
      <c r="P47" s="83">
        <v>21.022742299778844</v>
      </c>
      <c r="Q47" s="180">
        <v>26.228582382202148</v>
      </c>
      <c r="R47" s="181">
        <v>26.149602890014648</v>
      </c>
      <c r="S47" s="182">
        <v>26.273557662963867</v>
      </c>
      <c r="T47" s="183">
        <v>27.454423904418945</v>
      </c>
      <c r="U47" s="181">
        <v>27.422319412231445</v>
      </c>
      <c r="V47" s="182">
        <v>27.532674789428711</v>
      </c>
    </row>
    <row r="48" spans="1:22">
      <c r="A48" s="402" t="s">
        <v>76</v>
      </c>
      <c r="B48" s="184" t="s">
        <v>70</v>
      </c>
      <c r="C48" s="76">
        <v>5.0353374079896964</v>
      </c>
      <c r="D48" s="77">
        <v>1.1972834852973666</v>
      </c>
      <c r="E48" s="177">
        <v>25.572704315185547</v>
      </c>
      <c r="F48" s="175">
        <v>25.586530685424805</v>
      </c>
      <c r="G48" s="178">
        <v>25.534099578857422</v>
      </c>
      <c r="H48" s="212">
        <v>21.118967056274414</v>
      </c>
      <c r="I48" s="175">
        <v>21.279579162597656</v>
      </c>
      <c r="J48" s="178">
        <v>21.164760589599609</v>
      </c>
      <c r="K48" s="179"/>
      <c r="L48" s="82">
        <v>25.837614885330197</v>
      </c>
      <c r="M48" s="83">
        <v>26.141130191802976</v>
      </c>
      <c r="N48" s="213">
        <v>21.488609468719297</v>
      </c>
      <c r="O48" s="82">
        <v>21.310983073638855</v>
      </c>
      <c r="P48" s="83">
        <v>21.020335840084943</v>
      </c>
      <c r="Q48" s="180">
        <v>25.572704315185547</v>
      </c>
      <c r="R48" s="181">
        <v>25.586530685424805</v>
      </c>
      <c r="S48" s="182">
        <v>25.534099578857422</v>
      </c>
      <c r="T48" s="183">
        <v>27.455228805541992</v>
      </c>
      <c r="U48" s="181">
        <v>27.649267196655273</v>
      </c>
      <c r="V48" s="182">
        <v>27.647741317749023</v>
      </c>
    </row>
    <row r="49" spans="1:22" ht="15.75" thickBot="1">
      <c r="A49" s="413"/>
      <c r="B49" s="187" t="s">
        <v>73</v>
      </c>
      <c r="C49" s="86">
        <v>2.558967406716953</v>
      </c>
      <c r="D49" s="87">
        <v>2.1277453224310299</v>
      </c>
      <c r="E49" s="190">
        <v>25.683822631835938</v>
      </c>
      <c r="F49" s="188"/>
      <c r="G49" s="191">
        <v>25.692432403564453</v>
      </c>
      <c r="H49" s="220">
        <v>20.979957580566406</v>
      </c>
      <c r="I49" s="188">
        <v>20.995670318603516</v>
      </c>
      <c r="J49" s="191">
        <v>20.872926712036133</v>
      </c>
      <c r="K49" s="192"/>
      <c r="L49" s="92">
        <v>25.706977243518828</v>
      </c>
      <c r="M49" s="93">
        <v>25.721522083473207</v>
      </c>
      <c r="N49" s="221">
        <v>21.246975865857355</v>
      </c>
      <c r="O49" s="92">
        <v>21.038524298832332</v>
      </c>
      <c r="P49" s="93">
        <v>20.777481181007062</v>
      </c>
      <c r="Q49" s="194">
        <v>25.683822631835938</v>
      </c>
      <c r="R49" s="195">
        <v>25.939212799072202</v>
      </c>
      <c r="S49" s="196">
        <v>25.692432403564453</v>
      </c>
      <c r="T49" s="197">
        <v>27.264205932617188</v>
      </c>
      <c r="U49" s="195">
        <v>27.420242309570312</v>
      </c>
      <c r="V49" s="196">
        <v>27.545413970947266</v>
      </c>
    </row>
    <row r="51" spans="1:22" ht="15.75" thickBot="1"/>
    <row r="52" spans="1:22" ht="24" thickBot="1">
      <c r="A52" s="344" t="s">
        <v>0</v>
      </c>
      <c r="B52" s="345"/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6"/>
    </row>
    <row r="53" spans="1:22" ht="15.75" thickBot="1">
      <c r="A53" s="381"/>
      <c r="B53" s="97"/>
      <c r="C53" s="98" t="s">
        <v>19</v>
      </c>
      <c r="D53" s="99"/>
      <c r="E53" s="353"/>
      <c r="F53" s="353"/>
      <c r="G53" s="353"/>
      <c r="H53" s="353"/>
      <c r="I53" s="353"/>
      <c r="J53" s="354"/>
      <c r="K53" s="353"/>
      <c r="L53" s="353"/>
      <c r="M53" s="353"/>
      <c r="N53" s="353"/>
      <c r="O53" s="353"/>
      <c r="P53" s="354"/>
      <c r="Q53" s="59"/>
      <c r="R53" s="199"/>
      <c r="S53" s="199"/>
      <c r="T53" s="199"/>
      <c r="U53" s="199"/>
      <c r="V53" s="61"/>
    </row>
    <row r="54" spans="1:22" ht="15.75" thickBot="1">
      <c r="A54" s="382"/>
      <c r="B54" s="404" t="s">
        <v>24</v>
      </c>
      <c r="C54" s="414" t="s">
        <v>79</v>
      </c>
      <c r="D54" s="387"/>
      <c r="E54" s="388" t="s">
        <v>80</v>
      </c>
      <c r="F54" s="389"/>
      <c r="G54" s="390"/>
      <c r="H54" s="389" t="s">
        <v>69</v>
      </c>
      <c r="I54" s="389"/>
      <c r="J54" s="390"/>
      <c r="K54" s="391" t="s">
        <v>80</v>
      </c>
      <c r="L54" s="392"/>
      <c r="M54" s="406"/>
      <c r="N54" s="407" t="s">
        <v>69</v>
      </c>
      <c r="O54" s="407"/>
      <c r="P54" s="408"/>
      <c r="Q54" s="415" t="s">
        <v>80</v>
      </c>
      <c r="R54" s="416"/>
      <c r="S54" s="417"/>
      <c r="T54" s="418" t="s">
        <v>23</v>
      </c>
      <c r="U54" s="418"/>
      <c r="V54" s="419"/>
    </row>
    <row r="55" spans="1:22" ht="34.5" customHeight="1" thickBot="1">
      <c r="A55" s="383"/>
      <c r="B55" s="405"/>
      <c r="C55" s="200" t="s">
        <v>25</v>
      </c>
      <c r="D55" s="71" t="s">
        <v>9</v>
      </c>
      <c r="E55" s="201" t="s">
        <v>26</v>
      </c>
      <c r="F55" s="160" t="s">
        <v>27</v>
      </c>
      <c r="G55" s="202" t="s">
        <v>28</v>
      </c>
      <c r="H55" s="203" t="s">
        <v>26</v>
      </c>
      <c r="I55" s="160" t="s">
        <v>27</v>
      </c>
      <c r="J55" s="202" t="s">
        <v>28</v>
      </c>
      <c r="K55" s="228" t="s">
        <v>26</v>
      </c>
      <c r="L55" s="229" t="s">
        <v>27</v>
      </c>
      <c r="M55" s="230" t="s">
        <v>28</v>
      </c>
      <c r="N55" s="231" t="s">
        <v>26</v>
      </c>
      <c r="O55" s="229" t="s">
        <v>27</v>
      </c>
      <c r="P55" s="230" t="s">
        <v>28</v>
      </c>
      <c r="Q55" s="238" t="s">
        <v>41</v>
      </c>
      <c r="R55" s="239" t="s">
        <v>42</v>
      </c>
      <c r="S55" s="240" t="s">
        <v>43</v>
      </c>
      <c r="T55" s="241" t="s">
        <v>41</v>
      </c>
      <c r="U55" s="239" t="s">
        <v>42</v>
      </c>
      <c r="V55" s="240" t="s">
        <v>43</v>
      </c>
    </row>
    <row r="56" spans="1:22">
      <c r="A56" s="412" t="s">
        <v>66</v>
      </c>
      <c r="B56" s="172" t="s">
        <v>70</v>
      </c>
      <c r="C56" s="76">
        <v>1.0001335427724516</v>
      </c>
      <c r="D56" s="77">
        <v>2.3130286686989007E-4</v>
      </c>
      <c r="E56" s="177"/>
      <c r="F56" s="175">
        <v>24.293375015258789</v>
      </c>
      <c r="G56" s="178">
        <v>24.499870300292969</v>
      </c>
      <c r="H56" s="212">
        <v>21.172576904296875</v>
      </c>
      <c r="I56" s="175">
        <v>21.16444206237793</v>
      </c>
      <c r="J56" s="178">
        <v>22.439128875732422</v>
      </c>
      <c r="K56" s="179">
        <v>24.536620105743406</v>
      </c>
      <c r="L56" s="82">
        <v>24.573369911193844</v>
      </c>
      <c r="M56" s="83">
        <v>24.473369911193799</v>
      </c>
      <c r="N56" s="213">
        <v>21.898630102233682</v>
      </c>
      <c r="O56" s="82">
        <v>21.83406701344801</v>
      </c>
      <c r="P56" s="83">
        <v>21.444435762468164</v>
      </c>
      <c r="Q56" s="180">
        <v>24.555667877197266</v>
      </c>
      <c r="R56" s="181"/>
      <c r="S56" s="182">
        <v>24.389525846134827</v>
      </c>
      <c r="T56" s="183">
        <v>27.860837936401367</v>
      </c>
      <c r="U56" s="181">
        <v>27.663408279418945</v>
      </c>
      <c r="V56" s="182">
        <v>27.747014999389648</v>
      </c>
    </row>
    <row r="57" spans="1:22">
      <c r="A57" s="412"/>
      <c r="B57" s="184" t="s">
        <v>71</v>
      </c>
      <c r="C57" s="76">
        <v>1.1322637618563061</v>
      </c>
      <c r="D57" s="77">
        <v>2.1939124567642534E-2</v>
      </c>
      <c r="E57" s="177">
        <v>24.213129043579102</v>
      </c>
      <c r="F57" s="175">
        <v>24.235898971557617</v>
      </c>
      <c r="G57" s="178">
        <v>24.142881393432617</v>
      </c>
      <c r="H57" s="212">
        <v>21.810379028320313</v>
      </c>
      <c r="I57" s="175">
        <v>21.441770553588867</v>
      </c>
      <c r="J57" s="178">
        <v>21.499080657958984</v>
      </c>
      <c r="K57" s="179">
        <v>24.188248011970522</v>
      </c>
      <c r="L57" s="82">
        <v>24.233614630508423</v>
      </c>
      <c r="M57" s="83">
        <v>24.253614630508402</v>
      </c>
      <c r="N57" s="213">
        <v>21.890206301510535</v>
      </c>
      <c r="O57" s="82">
        <v>21.610352504352793</v>
      </c>
      <c r="P57" s="83">
        <v>21.393634198761163</v>
      </c>
      <c r="Q57" s="180"/>
      <c r="R57" s="181">
        <v>24.201162719726561</v>
      </c>
      <c r="S57" s="182">
        <v>23.887756261149093</v>
      </c>
      <c r="T57" s="183">
        <v>27.479455947875977</v>
      </c>
      <c r="U57" s="181">
        <v>27.481765747070313</v>
      </c>
      <c r="V57" s="182">
        <v>27.449855804443359</v>
      </c>
    </row>
    <row r="58" spans="1:22">
      <c r="A58" s="402" t="s">
        <v>72</v>
      </c>
      <c r="B58" s="184" t="s">
        <v>70</v>
      </c>
      <c r="C58" s="76">
        <v>4.5443846032868436</v>
      </c>
      <c r="D58" s="77">
        <v>0.30722447205063891</v>
      </c>
      <c r="E58" s="177">
        <v>22.11400032043457</v>
      </c>
      <c r="F58" s="175"/>
      <c r="G58" s="178">
        <v>22.183469772338867</v>
      </c>
      <c r="H58" s="212">
        <v>21.372173309326172</v>
      </c>
      <c r="I58" s="175">
        <v>21.491533279418945</v>
      </c>
      <c r="J58" s="178">
        <v>21.483308792114258</v>
      </c>
      <c r="K58" s="179">
        <v>22.177176776885986</v>
      </c>
      <c r="L58" s="82">
        <v>22.170883781433105</v>
      </c>
      <c r="M58" s="83"/>
      <c r="N58" s="213">
        <v>21.753554895489984</v>
      </c>
      <c r="O58" s="82">
        <v>21.576132322341063</v>
      </c>
      <c r="P58" s="83">
        <v>21.279980750729333</v>
      </c>
      <c r="Q58" s="180">
        <v>22.063472747802734</v>
      </c>
      <c r="R58" s="181"/>
      <c r="S58" s="182">
        <v>22.068331541633608</v>
      </c>
      <c r="T58" s="183">
        <v>27.965198516845703</v>
      </c>
      <c r="U58" s="181">
        <v>27.301010131835938</v>
      </c>
      <c r="V58" s="182">
        <v>27.655632019042969</v>
      </c>
    </row>
    <row r="59" spans="1:22">
      <c r="A59" s="402"/>
      <c r="B59" s="184" t="s">
        <v>73</v>
      </c>
      <c r="C59" s="76">
        <v>3.6287119308258986</v>
      </c>
      <c r="D59" s="77">
        <v>0.20924269615277177</v>
      </c>
      <c r="E59" s="177">
        <v>22.431547164916992</v>
      </c>
      <c r="F59" s="175">
        <v>22.411212921142578</v>
      </c>
      <c r="G59" s="178">
        <v>22.249073028564453</v>
      </c>
      <c r="H59" s="212">
        <v>21.455039978027344</v>
      </c>
      <c r="I59" s="175">
        <v>21.238618850708008</v>
      </c>
      <c r="J59" s="178">
        <v>21.400857925415039</v>
      </c>
      <c r="K59" s="179">
        <v>22.328202027797698</v>
      </c>
      <c r="L59" s="82">
        <v>22.407331027030942</v>
      </c>
      <c r="M59" s="83"/>
      <c r="N59" s="213">
        <v>21.668193628854088</v>
      </c>
      <c r="O59" s="82">
        <v>21.435890134992377</v>
      </c>
      <c r="P59" s="83">
        <v>21.185494173517164</v>
      </c>
      <c r="Q59" s="180">
        <v>22.368671226501466</v>
      </c>
      <c r="R59" s="181"/>
      <c r="S59" s="182">
        <v>22.078214176410039</v>
      </c>
      <c r="T59" s="183">
        <v>27.590526580810547</v>
      </c>
      <c r="U59" s="181">
        <v>27.374298095703125</v>
      </c>
      <c r="V59" s="182">
        <v>27.390695571899414</v>
      </c>
    </row>
    <row r="60" spans="1:22">
      <c r="A60" s="402" t="s">
        <v>74</v>
      </c>
      <c r="B60" s="184" t="s">
        <v>70</v>
      </c>
      <c r="C60" s="76">
        <v>4.0416845740045453</v>
      </c>
      <c r="D60" s="77">
        <v>0.9058272481107652</v>
      </c>
      <c r="E60" s="177">
        <v>23.001672744750977</v>
      </c>
      <c r="F60" s="175">
        <v>22.871503829956055</v>
      </c>
      <c r="G60" s="178">
        <v>22.874542236328125</v>
      </c>
      <c r="H60" s="212">
        <v>21.666431427001953</v>
      </c>
      <c r="I60" s="175">
        <v>21.825584411621094</v>
      </c>
      <c r="J60" s="178">
        <v>21.794122695922852</v>
      </c>
      <c r="K60" s="242"/>
      <c r="L60" s="82">
        <v>22.3968696403503</v>
      </c>
      <c r="M60" s="83">
        <v>22.1357059383392</v>
      </c>
      <c r="N60" s="213">
        <v>22.07104074866325</v>
      </c>
      <c r="O60" s="82">
        <v>21.896915952069065</v>
      </c>
      <c r="P60" s="83">
        <v>21.591718425944311</v>
      </c>
      <c r="Q60" s="180">
        <v>22.911466026306151</v>
      </c>
      <c r="R60" s="181"/>
      <c r="S60" s="182">
        <v>22.646051048981352</v>
      </c>
      <c r="T60" s="183">
        <v>28.093637466430664</v>
      </c>
      <c r="U60" s="181">
        <v>27.982341766357422</v>
      </c>
      <c r="V60" s="182">
        <v>28.096122741699219</v>
      </c>
    </row>
    <row r="61" spans="1:22">
      <c r="A61" s="402"/>
      <c r="B61" s="184" t="s">
        <v>73</v>
      </c>
      <c r="C61" s="76">
        <v>2.6456579966998928</v>
      </c>
      <c r="D61" s="77">
        <v>0.2789894036937246</v>
      </c>
      <c r="E61" s="177">
        <v>22.988241195678711</v>
      </c>
      <c r="F61" s="175">
        <v>22.927364349365234</v>
      </c>
      <c r="G61" s="178">
        <v>22.77076530456543</v>
      </c>
      <c r="H61" s="212">
        <v>21.386816024780273</v>
      </c>
      <c r="I61" s="175"/>
      <c r="J61" s="178">
        <v>22.092033386230469</v>
      </c>
      <c r="K61" s="179">
        <v>22.859453532218932</v>
      </c>
      <c r="L61" s="82">
        <v>22.948141759872435</v>
      </c>
      <c r="M61" s="83"/>
      <c r="N61" s="213">
        <v>22.171804597040865</v>
      </c>
      <c r="O61" s="82">
        <v>20.886816024780199</v>
      </c>
      <c r="P61" s="83">
        <v>21.377833506134341</v>
      </c>
      <c r="Q61" s="180"/>
      <c r="R61" s="181">
        <v>22.898647689819335</v>
      </c>
      <c r="S61" s="182">
        <v>22.611025254413608</v>
      </c>
      <c r="T61" s="183">
        <v>27.739446640014648</v>
      </c>
      <c r="U61" s="181">
        <v>27.559392929077148</v>
      </c>
      <c r="V61" s="182">
        <v>27.734970092773438</v>
      </c>
    </row>
    <row r="62" spans="1:22">
      <c r="A62" s="402" t="s">
        <v>75</v>
      </c>
      <c r="B62" s="184" t="s">
        <v>70</v>
      </c>
      <c r="C62" s="76">
        <v>0.51407334855780806</v>
      </c>
      <c r="D62" s="77">
        <v>3.7530619026427042E-2</v>
      </c>
      <c r="E62" s="177">
        <v>25.333946228027344</v>
      </c>
      <c r="F62" s="175">
        <v>25.268741607666016</v>
      </c>
      <c r="G62" s="178">
        <v>25.283576965332031</v>
      </c>
      <c r="H62" s="212">
        <v>21.986833572387695</v>
      </c>
      <c r="I62" s="175">
        <v>21.699287414550781</v>
      </c>
      <c r="J62" s="178">
        <v>21.427738189697266</v>
      </c>
      <c r="K62" s="179">
        <v>25.549256896972658</v>
      </c>
      <c r="L62" s="82">
        <v>25.814936828613281</v>
      </c>
      <c r="M62" s="83">
        <v>25.293576965332001</v>
      </c>
      <c r="N62" s="213">
        <v>22.012798910289298</v>
      </c>
      <c r="O62" s="82">
        <v>21.713274838179114</v>
      </c>
      <c r="P62" s="83">
        <v>21.509868167016627</v>
      </c>
      <c r="Q62" s="180">
        <v>25.292753601074217</v>
      </c>
      <c r="R62" s="181">
        <v>25.176908470153808</v>
      </c>
      <c r="S62" s="182"/>
      <c r="T62" s="183">
        <v>27.506187438964844</v>
      </c>
      <c r="U62" s="181">
        <v>27.614128112792969</v>
      </c>
      <c r="V62" s="182">
        <v>27.720710754394531</v>
      </c>
    </row>
    <row r="63" spans="1:22">
      <c r="A63" s="402"/>
      <c r="B63" s="184" t="s">
        <v>73</v>
      </c>
      <c r="C63" s="76">
        <v>0.36153517624211789</v>
      </c>
      <c r="D63" s="77">
        <v>0.12678196383100315</v>
      </c>
      <c r="E63" s="177">
        <v>25.272878646850586</v>
      </c>
      <c r="F63" s="175">
        <v>25.322154998779297</v>
      </c>
      <c r="G63" s="178">
        <v>25.328624725341797</v>
      </c>
      <c r="H63" s="212">
        <v>21.054363250732422</v>
      </c>
      <c r="I63" s="175">
        <v>21.24262809753418</v>
      </c>
      <c r="J63" s="178">
        <v>21.261070251464844</v>
      </c>
      <c r="K63" s="179">
        <v>25.858654366970061</v>
      </c>
      <c r="L63" s="82">
        <v>26.388684008598325</v>
      </c>
      <c r="M63" s="83"/>
      <c r="N63" s="213">
        <v>21.486836240612391</v>
      </c>
      <c r="O63" s="82">
        <v>21.330178196537137</v>
      </c>
      <c r="P63" s="83">
        <v>21.022742299778844</v>
      </c>
      <c r="Q63" s="180"/>
      <c r="R63" s="181">
        <v>25.278301855659485</v>
      </c>
      <c r="S63" s="182">
        <v>25.309313011169433</v>
      </c>
      <c r="T63" s="183">
        <v>27.454423904418945</v>
      </c>
      <c r="U63" s="181">
        <v>27.422319412231445</v>
      </c>
      <c r="V63" s="182">
        <v>27.532674789428711</v>
      </c>
    </row>
    <row r="64" spans="1:22">
      <c r="A64" s="402" t="s">
        <v>76</v>
      </c>
      <c r="B64" s="184" t="s">
        <v>70</v>
      </c>
      <c r="C64" s="76">
        <v>0.38506227175173224</v>
      </c>
      <c r="D64" s="77">
        <v>8.8599932151766189E-2</v>
      </c>
      <c r="E64" s="177">
        <v>25.365806579589844</v>
      </c>
      <c r="F64" s="175">
        <v>25.41267204284668</v>
      </c>
      <c r="G64" s="178">
        <v>25.290121078491211</v>
      </c>
      <c r="H64" s="212">
        <v>21.118967056274414</v>
      </c>
      <c r="I64" s="175">
        <v>21.279579162597656</v>
      </c>
      <c r="J64" s="178">
        <v>21.164760589599609</v>
      </c>
      <c r="K64" s="242"/>
      <c r="L64" s="82">
        <v>25.910506997108456</v>
      </c>
      <c r="M64" s="83">
        <v>25.600314037799833</v>
      </c>
      <c r="N64" s="213">
        <v>21.488609468719297</v>
      </c>
      <c r="O64" s="82">
        <v>21.310983073638855</v>
      </c>
      <c r="P64" s="83">
        <v>21.020335840084943</v>
      </c>
      <c r="Q64" s="180">
        <v>25.361847114562988</v>
      </c>
      <c r="R64" s="181">
        <v>25.326318418067299</v>
      </c>
      <c r="S64" s="182"/>
      <c r="T64" s="183">
        <v>27.455228805541992</v>
      </c>
      <c r="U64" s="181">
        <v>27.649267196655273</v>
      </c>
      <c r="V64" s="182">
        <v>27.647741317749023</v>
      </c>
    </row>
    <row r="65" spans="1:22" ht="15.75" thickBot="1">
      <c r="A65" s="413"/>
      <c r="B65" s="187" t="s">
        <v>73</v>
      </c>
      <c r="C65" s="86">
        <v>0.36186185013527422</v>
      </c>
      <c r="D65" s="87">
        <v>8.6839520168606743E-2</v>
      </c>
      <c r="E65" s="190">
        <v>25.469772338867188</v>
      </c>
      <c r="F65" s="188">
        <v>25.544710159301758</v>
      </c>
      <c r="G65" s="191">
        <v>25.443994522094727</v>
      </c>
      <c r="H65" s="220">
        <v>20.979957580566406</v>
      </c>
      <c r="I65" s="188">
        <v>20.995670318603516</v>
      </c>
      <c r="J65" s="191">
        <v>20.872926712036133</v>
      </c>
      <c r="K65" s="192">
        <v>25.466985950517653</v>
      </c>
      <c r="L65" s="92">
        <v>25.489977378940583</v>
      </c>
      <c r="M65" s="93"/>
      <c r="N65" s="221">
        <v>21.246975865857355</v>
      </c>
      <c r="O65" s="92">
        <v>21.038524298832332</v>
      </c>
      <c r="P65" s="93">
        <v>20.777481181007062</v>
      </c>
      <c r="Q65" s="194">
        <v>25.492014122009277</v>
      </c>
      <c r="R65" s="195">
        <v>25.154056529277167</v>
      </c>
      <c r="S65" s="196"/>
      <c r="T65" s="197">
        <v>27.264205932617188</v>
      </c>
      <c r="U65" s="195">
        <v>27.420242309570312</v>
      </c>
      <c r="V65" s="196">
        <v>27.545413970947266</v>
      </c>
    </row>
    <row r="66" spans="1:22">
      <c r="E66" s="243"/>
      <c r="F66" s="243"/>
      <c r="G66" s="243"/>
      <c r="H66" s="243"/>
      <c r="I66" s="243"/>
      <c r="J66" s="243"/>
    </row>
  </sheetData>
  <mergeCells count="68">
    <mergeCell ref="A56:A57"/>
    <mergeCell ref="A58:A59"/>
    <mergeCell ref="A60:A61"/>
    <mergeCell ref="A62:A63"/>
    <mergeCell ref="A64:A65"/>
    <mergeCell ref="A44:A45"/>
    <mergeCell ref="A46:A47"/>
    <mergeCell ref="A48:A49"/>
    <mergeCell ref="A52:V52"/>
    <mergeCell ref="A53:A55"/>
    <mergeCell ref="E53:J53"/>
    <mergeCell ref="K53:P53"/>
    <mergeCell ref="B54:B55"/>
    <mergeCell ref="C54:D54"/>
    <mergeCell ref="E54:G54"/>
    <mergeCell ref="K54:M54"/>
    <mergeCell ref="N54:P54"/>
    <mergeCell ref="Q54:S54"/>
    <mergeCell ref="T54:V54"/>
    <mergeCell ref="H54:J54"/>
    <mergeCell ref="A42:A43"/>
    <mergeCell ref="A30:A31"/>
    <mergeCell ref="A32:A33"/>
    <mergeCell ref="A36:V36"/>
    <mergeCell ref="A37:A39"/>
    <mergeCell ref="E37:J37"/>
    <mergeCell ref="K37:P37"/>
    <mergeCell ref="B38:B39"/>
    <mergeCell ref="C38:D38"/>
    <mergeCell ref="E38:G38"/>
    <mergeCell ref="H38:J38"/>
    <mergeCell ref="K38:M38"/>
    <mergeCell ref="N38:P38"/>
    <mergeCell ref="Q38:S38"/>
    <mergeCell ref="T38:V38"/>
    <mergeCell ref="A40:A41"/>
    <mergeCell ref="A28:A29"/>
    <mergeCell ref="A16:A17"/>
    <mergeCell ref="A20:V20"/>
    <mergeCell ref="A21:A23"/>
    <mergeCell ref="E21:J21"/>
    <mergeCell ref="K21:P21"/>
    <mergeCell ref="B22:B23"/>
    <mergeCell ref="C22:D22"/>
    <mergeCell ref="E22:G22"/>
    <mergeCell ref="H22:J22"/>
    <mergeCell ref="K22:M22"/>
    <mergeCell ref="N22:P22"/>
    <mergeCell ref="Q22:S22"/>
    <mergeCell ref="T22:V22"/>
    <mergeCell ref="A24:A25"/>
    <mergeCell ref="A26:A27"/>
    <mergeCell ref="A14:A15"/>
    <mergeCell ref="A1:V3"/>
    <mergeCell ref="A4:V4"/>
    <mergeCell ref="A5:A7"/>
    <mergeCell ref="E5:V5"/>
    <mergeCell ref="B6:B7"/>
    <mergeCell ref="C6:D6"/>
    <mergeCell ref="E6:G6"/>
    <mergeCell ref="H6:J6"/>
    <mergeCell ref="K6:M6"/>
    <mergeCell ref="N6:P6"/>
    <mergeCell ref="Q6:S6"/>
    <mergeCell ref="T6:V6"/>
    <mergeCell ref="A8:A9"/>
    <mergeCell ref="A10:A11"/>
    <mergeCell ref="A12:A1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workbookViewId="0">
      <selection activeCell="R1" sqref="R1"/>
    </sheetView>
  </sheetViews>
  <sheetFormatPr baseColWidth="10" defaultColWidth="10.28515625" defaultRowHeight="15"/>
  <cols>
    <col min="1" max="1" width="16.85546875" style="37" customWidth="1"/>
    <col min="2" max="2" width="19.5703125" style="37" customWidth="1"/>
    <col min="3" max="3" width="19.42578125" style="37" customWidth="1"/>
    <col min="4" max="4" width="15.7109375" style="37" customWidth="1"/>
    <col min="5" max="5" width="16.42578125" style="37" customWidth="1"/>
    <col min="6" max="6" width="16.7109375" style="37" customWidth="1"/>
    <col min="7" max="7" width="19.28515625" style="37" customWidth="1"/>
    <col min="8" max="8" width="15.5703125" style="37" bestFit="1" customWidth="1"/>
    <col min="9" max="9" width="12.28515625" style="37" bestFit="1" customWidth="1"/>
    <col min="10" max="10" width="10.42578125" style="37" bestFit="1" customWidth="1"/>
    <col min="11" max="13" width="12.28515625" style="37" bestFit="1" customWidth="1"/>
    <col min="14" max="14" width="10.42578125" style="37" bestFit="1" customWidth="1"/>
    <col min="15" max="15" width="12.42578125" style="37" customWidth="1"/>
    <col min="16" max="16" width="13.85546875" style="37" bestFit="1" customWidth="1"/>
    <col min="17" max="17" width="14.28515625" style="37" customWidth="1"/>
    <col min="18" max="18" width="17.28515625" style="37" customWidth="1"/>
    <col min="19" max="16384" width="10.28515625" style="37"/>
  </cols>
  <sheetData>
    <row r="1" spans="1:18" ht="84.75" thickBot="1">
      <c r="A1" s="426" t="s">
        <v>93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244" t="s">
        <v>94</v>
      </c>
    </row>
    <row r="2" spans="1:18" ht="15.75" thickBot="1">
      <c r="A2" s="427" t="s">
        <v>60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9"/>
      <c r="O2" s="430" t="s">
        <v>81</v>
      </c>
      <c r="P2" s="433" t="s">
        <v>9</v>
      </c>
      <c r="Q2" s="433" t="s">
        <v>25</v>
      </c>
      <c r="R2" s="420" t="s">
        <v>58</v>
      </c>
    </row>
    <row r="3" spans="1:18">
      <c r="A3" s="245" t="s">
        <v>61</v>
      </c>
      <c r="B3" s="246"/>
      <c r="C3" s="247">
        <v>1</v>
      </c>
      <c r="D3" s="248">
        <v>2</v>
      </c>
      <c r="E3" s="248">
        <v>3</v>
      </c>
      <c r="F3" s="249">
        <v>4</v>
      </c>
      <c r="G3" s="250">
        <v>1</v>
      </c>
      <c r="H3" s="251">
        <v>2</v>
      </c>
      <c r="I3" s="251">
        <v>3</v>
      </c>
      <c r="J3" s="252">
        <v>4</v>
      </c>
      <c r="K3" s="247">
        <v>1</v>
      </c>
      <c r="L3" s="248">
        <v>2</v>
      </c>
      <c r="M3" s="248">
        <v>3</v>
      </c>
      <c r="N3" s="249">
        <v>4</v>
      </c>
      <c r="O3" s="431"/>
      <c r="P3" s="434"/>
      <c r="Q3" s="434"/>
      <c r="R3" s="421"/>
    </row>
    <row r="4" spans="1:18" ht="15.75" thickBot="1">
      <c r="A4" s="253" t="s">
        <v>52</v>
      </c>
      <c r="B4" s="423" t="s">
        <v>48</v>
      </c>
      <c r="C4" s="254">
        <v>2006</v>
      </c>
      <c r="D4" s="255">
        <v>1900</v>
      </c>
      <c r="E4" s="255">
        <v>2060</v>
      </c>
      <c r="F4" s="256">
        <v>2144</v>
      </c>
      <c r="G4" s="257">
        <v>1538</v>
      </c>
      <c r="H4" s="258">
        <v>1640</v>
      </c>
      <c r="I4" s="258">
        <v>1568</v>
      </c>
      <c r="J4" s="259">
        <v>1734</v>
      </c>
      <c r="K4" s="260">
        <v>1500</v>
      </c>
      <c r="L4" s="261">
        <v>2033</v>
      </c>
      <c r="M4" s="261">
        <v>2022</v>
      </c>
      <c r="N4" s="262">
        <v>2060.23</v>
      </c>
      <c r="O4" s="432"/>
      <c r="P4" s="435"/>
      <c r="Q4" s="435"/>
      <c r="R4" s="422"/>
    </row>
    <row r="5" spans="1:18">
      <c r="A5" s="253" t="s">
        <v>82</v>
      </c>
      <c r="B5" s="424"/>
      <c r="C5" s="254">
        <v>673243</v>
      </c>
      <c r="D5" s="255">
        <v>678267</v>
      </c>
      <c r="E5" s="255">
        <v>1038630</v>
      </c>
      <c r="F5" s="256">
        <v>842209</v>
      </c>
      <c r="G5" s="263">
        <v>578921</v>
      </c>
      <c r="H5" s="264">
        <v>503626</v>
      </c>
      <c r="I5" s="264">
        <v>555943</v>
      </c>
      <c r="J5" s="265">
        <v>613734</v>
      </c>
      <c r="K5" s="266">
        <v>673931</v>
      </c>
      <c r="L5" s="261">
        <v>938595</v>
      </c>
      <c r="M5" s="261">
        <v>539449</v>
      </c>
      <c r="N5" s="262">
        <v>583014</v>
      </c>
      <c r="O5" s="267">
        <v>683081.625</v>
      </c>
      <c r="P5" s="268">
        <v>168376.04445382001</v>
      </c>
      <c r="Q5" s="269">
        <v>1</v>
      </c>
      <c r="R5" s="270">
        <f>P5/O5</f>
        <v>0.24649476474179791</v>
      </c>
    </row>
    <row r="6" spans="1:18" ht="15.75" thickBot="1">
      <c r="A6" s="271" t="s">
        <v>83</v>
      </c>
      <c r="B6" s="425"/>
      <c r="C6" s="272">
        <v>656271</v>
      </c>
      <c r="D6" s="273">
        <v>764253</v>
      </c>
      <c r="E6" s="273">
        <v>771928</v>
      </c>
      <c r="F6" s="274">
        <v>780550</v>
      </c>
      <c r="G6" s="275">
        <v>404079</v>
      </c>
      <c r="H6" s="276">
        <v>443511</v>
      </c>
      <c r="I6" s="276">
        <v>453801</v>
      </c>
      <c r="J6" s="277">
        <v>469044</v>
      </c>
      <c r="K6" s="272">
        <v>708438</v>
      </c>
      <c r="L6" s="273">
        <v>774415</v>
      </c>
      <c r="M6" s="273">
        <v>421971</v>
      </c>
      <c r="N6" s="274">
        <v>459598.5</v>
      </c>
      <c r="O6" s="278">
        <v>592321.625</v>
      </c>
      <c r="P6" s="279">
        <v>161408.37221542432</v>
      </c>
      <c r="Q6" s="279">
        <f>O6/O5</f>
        <v>0.86713154522345703</v>
      </c>
      <c r="R6" s="280">
        <f>P6/O5</f>
        <v>0.23629441388563821</v>
      </c>
    </row>
    <row r="7" spans="1:18">
      <c r="A7" s="281"/>
      <c r="B7" s="282"/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</row>
    <row r="8" spans="1:18" ht="15.75" thickBot="1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</row>
    <row r="9" spans="1:18" ht="15.75" thickBot="1">
      <c r="A9" s="427" t="s">
        <v>84</v>
      </c>
      <c r="B9" s="428"/>
      <c r="C9" s="428"/>
      <c r="D9" s="428"/>
      <c r="E9" s="428"/>
      <c r="F9" s="428"/>
      <c r="G9" s="428"/>
      <c r="H9" s="428"/>
      <c r="I9" s="428"/>
      <c r="J9" s="428"/>
      <c r="K9" s="428"/>
      <c r="L9" s="428"/>
      <c r="M9" s="428"/>
      <c r="N9" s="429"/>
      <c r="O9" s="430" t="s">
        <v>81</v>
      </c>
      <c r="P9" s="433" t="s">
        <v>9</v>
      </c>
      <c r="Q9" s="433" t="s">
        <v>25</v>
      </c>
      <c r="R9" s="420" t="s">
        <v>58</v>
      </c>
    </row>
    <row r="10" spans="1:18">
      <c r="A10" s="245" t="s">
        <v>61</v>
      </c>
      <c r="B10" s="246"/>
      <c r="C10" s="247">
        <v>1</v>
      </c>
      <c r="D10" s="248">
        <v>2</v>
      </c>
      <c r="E10" s="248">
        <v>3</v>
      </c>
      <c r="F10" s="249">
        <v>4</v>
      </c>
      <c r="G10" s="250">
        <v>1</v>
      </c>
      <c r="H10" s="251">
        <v>2</v>
      </c>
      <c r="I10" s="251">
        <v>3</v>
      </c>
      <c r="J10" s="252">
        <v>4</v>
      </c>
      <c r="K10" s="247">
        <v>1</v>
      </c>
      <c r="L10" s="248">
        <v>2</v>
      </c>
      <c r="M10" s="248">
        <v>3</v>
      </c>
      <c r="N10" s="249">
        <v>4</v>
      </c>
      <c r="O10" s="431"/>
      <c r="P10" s="434"/>
      <c r="Q10" s="434"/>
      <c r="R10" s="421"/>
    </row>
    <row r="11" spans="1:18" ht="15.75" thickBot="1">
      <c r="A11" s="253" t="s">
        <v>52</v>
      </c>
      <c r="B11" s="423" t="s">
        <v>48</v>
      </c>
      <c r="C11" s="254">
        <v>2262</v>
      </c>
      <c r="D11" s="255">
        <v>1566</v>
      </c>
      <c r="E11" s="255">
        <v>1550</v>
      </c>
      <c r="F11" s="256">
        <v>1446</v>
      </c>
      <c r="G11" s="283">
        <v>2214</v>
      </c>
      <c r="H11" s="258">
        <v>2482</v>
      </c>
      <c r="I11" s="258">
        <v>2604</v>
      </c>
      <c r="J11" s="259">
        <v>2568</v>
      </c>
      <c r="K11" s="254">
        <v>1538</v>
      </c>
      <c r="L11" s="255">
        <v>1640</v>
      </c>
      <c r="M11" s="255">
        <v>1568</v>
      </c>
      <c r="N11" s="256">
        <v>1734</v>
      </c>
      <c r="O11" s="432"/>
      <c r="P11" s="435"/>
      <c r="Q11" s="435"/>
      <c r="R11" s="422"/>
    </row>
    <row r="12" spans="1:18">
      <c r="A12" s="253" t="s">
        <v>82</v>
      </c>
      <c r="B12" s="424"/>
      <c r="C12" s="284">
        <v>1020780</v>
      </c>
      <c r="D12" s="285">
        <v>713738</v>
      </c>
      <c r="E12" s="285">
        <v>1072372</v>
      </c>
      <c r="F12" s="286">
        <v>850277</v>
      </c>
      <c r="G12" s="287">
        <v>1060780</v>
      </c>
      <c r="H12" s="264">
        <v>895570</v>
      </c>
      <c r="I12" s="264">
        <v>682537</v>
      </c>
      <c r="J12" s="265">
        <v>782501</v>
      </c>
      <c r="K12" s="266"/>
      <c r="L12" s="261">
        <v>711914</v>
      </c>
      <c r="M12" s="261">
        <v>670548</v>
      </c>
      <c r="N12" s="262">
        <v>848453</v>
      </c>
      <c r="O12" s="288">
        <v>862937.78416666668</v>
      </c>
      <c r="P12" s="268">
        <v>148083.98732776238</v>
      </c>
      <c r="Q12" s="269">
        <f>O12/O5</f>
        <v>1.2633011232979172</v>
      </c>
      <c r="R12" s="270">
        <f>P12/O5</f>
        <v>0.21678812883857385</v>
      </c>
    </row>
    <row r="13" spans="1:18" ht="15.75" thickBot="1">
      <c r="A13" s="271" t="s">
        <v>83</v>
      </c>
      <c r="B13" s="425"/>
      <c r="C13" s="289">
        <v>481869</v>
      </c>
      <c r="D13" s="290">
        <v>392387</v>
      </c>
      <c r="E13" s="290">
        <v>389267</v>
      </c>
      <c r="F13" s="291">
        <v>415095</v>
      </c>
      <c r="G13" s="278"/>
      <c r="H13" s="279">
        <v>437128</v>
      </c>
      <c r="I13" s="279">
        <v>419350</v>
      </c>
      <c r="J13" s="292">
        <v>413065</v>
      </c>
      <c r="K13" s="272">
        <v>480045</v>
      </c>
      <c r="L13" s="273">
        <v>390563</v>
      </c>
      <c r="M13" s="273">
        <v>387443</v>
      </c>
      <c r="N13" s="274">
        <v>413271</v>
      </c>
      <c r="O13" s="278">
        <v>418021.85992424248</v>
      </c>
      <c r="P13" s="279">
        <v>33878.986773954712</v>
      </c>
      <c r="Q13" s="279">
        <f>O13/O12</f>
        <v>0.48441714755591964</v>
      </c>
      <c r="R13" s="280">
        <f>P13/O5</f>
        <v>4.9597274372524237E-2</v>
      </c>
    </row>
    <row r="14" spans="1:18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</row>
    <row r="15" spans="1:18" ht="15.75" thickBot="1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</row>
    <row r="16" spans="1:18" ht="15.75" thickBot="1">
      <c r="A16" s="427" t="s">
        <v>85</v>
      </c>
      <c r="B16" s="428"/>
      <c r="C16" s="428"/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9"/>
      <c r="O16" s="430" t="s">
        <v>81</v>
      </c>
      <c r="P16" s="433" t="s">
        <v>9</v>
      </c>
      <c r="Q16" s="433" t="s">
        <v>25</v>
      </c>
      <c r="R16" s="420" t="s">
        <v>58</v>
      </c>
    </row>
    <row r="17" spans="1:18">
      <c r="A17" s="245" t="s">
        <v>61</v>
      </c>
      <c r="B17" s="246"/>
      <c r="C17" s="247">
        <v>1</v>
      </c>
      <c r="D17" s="248">
        <v>2</v>
      </c>
      <c r="E17" s="248">
        <v>3</v>
      </c>
      <c r="F17" s="249">
        <v>4</v>
      </c>
      <c r="G17" s="250">
        <v>1</v>
      </c>
      <c r="H17" s="293">
        <v>2</v>
      </c>
      <c r="I17" s="268">
        <v>3</v>
      </c>
      <c r="J17" s="246">
        <v>4</v>
      </c>
      <c r="K17" s="247">
        <v>1</v>
      </c>
      <c r="L17" s="248">
        <v>2</v>
      </c>
      <c r="M17" s="248">
        <v>3</v>
      </c>
      <c r="N17" s="249">
        <v>4</v>
      </c>
      <c r="O17" s="431"/>
      <c r="P17" s="434"/>
      <c r="Q17" s="434"/>
      <c r="R17" s="421"/>
    </row>
    <row r="18" spans="1:18" ht="15.75" thickBot="1">
      <c r="A18" s="253" t="s">
        <v>52</v>
      </c>
      <c r="B18" s="423" t="s">
        <v>48</v>
      </c>
      <c r="C18" s="254">
        <v>2046</v>
      </c>
      <c r="D18" s="255">
        <v>2030</v>
      </c>
      <c r="E18" s="255">
        <v>2044</v>
      </c>
      <c r="F18" s="256">
        <v>1890</v>
      </c>
      <c r="G18" s="283">
        <v>1742</v>
      </c>
      <c r="H18" s="258">
        <v>1704</v>
      </c>
      <c r="I18" s="258">
        <v>1578</v>
      </c>
      <c r="J18" s="259">
        <v>1612</v>
      </c>
      <c r="K18" s="254">
        <v>2568</v>
      </c>
      <c r="L18" s="255">
        <v>1652</v>
      </c>
      <c r="M18" s="255">
        <v>1658</v>
      </c>
      <c r="N18" s="256">
        <v>2214</v>
      </c>
      <c r="O18" s="432"/>
      <c r="P18" s="435"/>
      <c r="Q18" s="435"/>
      <c r="R18" s="422"/>
    </row>
    <row r="19" spans="1:18">
      <c r="A19" s="253" t="s">
        <v>82</v>
      </c>
      <c r="B19" s="424"/>
      <c r="C19" s="284">
        <v>1884430</v>
      </c>
      <c r="D19" s="285">
        <v>1024920</v>
      </c>
      <c r="E19" s="285">
        <v>1035380</v>
      </c>
      <c r="F19" s="286">
        <v>1325220</v>
      </c>
      <c r="G19" s="283">
        <v>2423220</v>
      </c>
      <c r="H19" s="258">
        <v>1157030</v>
      </c>
      <c r="I19" s="258">
        <v>1253830</v>
      </c>
      <c r="J19" s="259">
        <v>1691060</v>
      </c>
      <c r="K19" s="294">
        <v>1452851</v>
      </c>
      <c r="L19" s="295">
        <v>1178476</v>
      </c>
      <c r="M19" s="295">
        <v>1788301</v>
      </c>
      <c r="N19" s="296">
        <v>1470621</v>
      </c>
      <c r="O19" s="267">
        <v>1460450.9224999999</v>
      </c>
      <c r="P19" s="268">
        <v>414651.95741886192</v>
      </c>
      <c r="Q19" s="269">
        <f>O19/O5</f>
        <v>2.1380328046446864</v>
      </c>
      <c r="R19" s="270">
        <f>P19/O5</f>
        <v>0.60703134478088461</v>
      </c>
    </row>
    <row r="20" spans="1:18" ht="15.75" thickBot="1">
      <c r="A20" s="271" t="s">
        <v>83</v>
      </c>
      <c r="B20" s="425"/>
      <c r="C20" s="289">
        <v>1046210</v>
      </c>
      <c r="D20" s="290">
        <v>1152590</v>
      </c>
      <c r="E20" s="290">
        <v>888124</v>
      </c>
      <c r="F20" s="291">
        <v>1052300</v>
      </c>
      <c r="G20" s="297">
        <v>657362</v>
      </c>
      <c r="H20" s="298">
        <v>436755</v>
      </c>
      <c r="I20" s="298">
        <v>429129</v>
      </c>
      <c r="J20" s="299">
        <v>516848</v>
      </c>
      <c r="K20" s="300">
        <v>1297576</v>
      </c>
      <c r="L20" s="301">
        <v>968388</v>
      </c>
      <c r="M20" s="301">
        <v>545234</v>
      </c>
      <c r="N20" s="302">
        <v>471164</v>
      </c>
      <c r="O20" s="278">
        <v>760767.11694444448</v>
      </c>
      <c r="P20" s="279">
        <v>283518.27550749632</v>
      </c>
      <c r="Q20" s="279">
        <f>O20/O5</f>
        <v>1.1137279778890912</v>
      </c>
      <c r="R20" s="280">
        <f>P20/O5</f>
        <v>0.41505768144106692</v>
      </c>
    </row>
    <row r="21" spans="1:18" ht="15.75" thickBot="1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</row>
    <row r="22" spans="1:18" ht="15.75" thickBot="1">
      <c r="A22" s="427" t="s">
        <v>86</v>
      </c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9"/>
      <c r="O22" s="430" t="s">
        <v>81</v>
      </c>
      <c r="P22" s="433" t="s">
        <v>9</v>
      </c>
      <c r="Q22" s="433" t="s">
        <v>25</v>
      </c>
      <c r="R22" s="420" t="s">
        <v>58</v>
      </c>
    </row>
    <row r="23" spans="1:18">
      <c r="A23" s="245" t="s">
        <v>61</v>
      </c>
      <c r="B23" s="246"/>
      <c r="C23" s="247">
        <v>1</v>
      </c>
      <c r="D23" s="248">
        <v>2</v>
      </c>
      <c r="E23" s="248">
        <v>3</v>
      </c>
      <c r="F23" s="249">
        <v>4</v>
      </c>
      <c r="G23" s="250">
        <v>1</v>
      </c>
      <c r="H23" s="293">
        <v>2</v>
      </c>
      <c r="I23" s="268">
        <v>3</v>
      </c>
      <c r="J23" s="246">
        <v>4</v>
      </c>
      <c r="K23" s="247">
        <v>1</v>
      </c>
      <c r="L23" s="248">
        <v>2</v>
      </c>
      <c r="M23" s="248">
        <v>3</v>
      </c>
      <c r="N23" s="249">
        <v>4</v>
      </c>
      <c r="O23" s="431"/>
      <c r="P23" s="434"/>
      <c r="Q23" s="434"/>
      <c r="R23" s="421"/>
    </row>
    <row r="24" spans="1:18" ht="15.75" thickBot="1">
      <c r="A24" s="253" t="s">
        <v>52</v>
      </c>
      <c r="B24" s="423" t="s">
        <v>48</v>
      </c>
      <c r="C24" s="254">
        <v>1658</v>
      </c>
      <c r="D24" s="255">
        <v>1778</v>
      </c>
      <c r="E24" s="255">
        <v>1612</v>
      </c>
      <c r="F24" s="256">
        <v>1652</v>
      </c>
      <c r="G24" s="283">
        <v>1682</v>
      </c>
      <c r="H24" s="258">
        <v>1680</v>
      </c>
      <c r="I24" s="258">
        <v>1632</v>
      </c>
      <c r="J24" s="259"/>
      <c r="K24" s="254">
        <v>1566</v>
      </c>
      <c r="L24" s="255">
        <v>1640</v>
      </c>
      <c r="M24" s="255">
        <v>1568</v>
      </c>
      <c r="N24" s="256"/>
      <c r="O24" s="432"/>
      <c r="P24" s="435"/>
      <c r="Q24" s="435"/>
      <c r="R24" s="422"/>
    </row>
    <row r="25" spans="1:18">
      <c r="A25" s="253" t="s">
        <v>82</v>
      </c>
      <c r="B25" s="424"/>
      <c r="C25" s="284">
        <v>2888220</v>
      </c>
      <c r="D25" s="285">
        <v>3162370</v>
      </c>
      <c r="E25" s="285">
        <v>3008390</v>
      </c>
      <c r="F25" s="286">
        <v>3731200</v>
      </c>
      <c r="G25" s="287">
        <v>3018748</v>
      </c>
      <c r="H25" s="264">
        <v>3633074.6666666665</v>
      </c>
      <c r="I25" s="264">
        <v>3868883</v>
      </c>
      <c r="J25" s="265"/>
      <c r="K25" s="266">
        <v>2886396</v>
      </c>
      <c r="L25" s="261">
        <v>3160546</v>
      </c>
      <c r="M25" s="261">
        <v>3006566</v>
      </c>
      <c r="N25" s="262"/>
      <c r="O25" s="267">
        <v>3130859.5929999999</v>
      </c>
      <c r="P25" s="268">
        <v>246008.44028552502</v>
      </c>
      <c r="Q25" s="269">
        <f>O25/O5</f>
        <v>4.5834340705622107</v>
      </c>
      <c r="R25" s="270">
        <f>P25/O5</f>
        <v>0.36014501237026397</v>
      </c>
    </row>
    <row r="26" spans="1:18" ht="15.75" thickBot="1">
      <c r="A26" s="271" t="s">
        <v>83</v>
      </c>
      <c r="B26" s="425"/>
      <c r="C26" s="289">
        <v>1585200</v>
      </c>
      <c r="D26" s="290">
        <v>1650580</v>
      </c>
      <c r="E26" s="290">
        <v>806763</v>
      </c>
      <c r="F26" s="291">
        <v>1409010</v>
      </c>
      <c r="G26" s="278">
        <v>1346602</v>
      </c>
      <c r="H26" s="279">
        <v>1287872</v>
      </c>
      <c r="I26" s="279">
        <v>1106974</v>
      </c>
      <c r="J26" s="292"/>
      <c r="K26" s="272">
        <v>1583376</v>
      </c>
      <c r="L26" s="273">
        <v>1648756</v>
      </c>
      <c r="M26" s="273">
        <v>804939</v>
      </c>
      <c r="N26" s="274"/>
      <c r="O26" s="278">
        <v>1329022.6105757575</v>
      </c>
      <c r="P26" s="279">
        <v>307758.9304665387</v>
      </c>
      <c r="Q26" s="279">
        <f>O26/O5</f>
        <v>1.9456278165523153</v>
      </c>
      <c r="R26" s="280">
        <f>P26/O5</f>
        <v>0.4505448824897591</v>
      </c>
    </row>
    <row r="27" spans="1:18" ht="15.75" thickBot="1">
      <c r="A27" s="281"/>
      <c r="B27" s="281"/>
      <c r="C27" s="281"/>
      <c r="D27" s="281"/>
      <c r="E27" s="281"/>
      <c r="F27" s="281"/>
      <c r="G27" s="281"/>
      <c r="H27" s="281"/>
      <c r="I27" s="281"/>
      <c r="J27" s="303"/>
      <c r="K27" s="281"/>
      <c r="L27" s="303"/>
      <c r="M27" s="281"/>
      <c r="N27" s="281"/>
      <c r="O27" s="281"/>
      <c r="P27" s="281"/>
      <c r="Q27" s="281"/>
      <c r="R27" s="281"/>
    </row>
    <row r="28" spans="1:18" ht="15.75" thickBot="1">
      <c r="A28" s="427" t="s">
        <v>87</v>
      </c>
      <c r="B28" s="428"/>
      <c r="C28" s="428"/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9"/>
      <c r="O28" s="430" t="s">
        <v>81</v>
      </c>
      <c r="P28" s="433" t="s">
        <v>9</v>
      </c>
      <c r="Q28" s="433" t="s">
        <v>25</v>
      </c>
      <c r="R28" s="420" t="s">
        <v>58</v>
      </c>
    </row>
    <row r="29" spans="1:18">
      <c r="A29" s="245" t="s">
        <v>61</v>
      </c>
      <c r="B29" s="268"/>
      <c r="C29" s="304">
        <v>1</v>
      </c>
      <c r="D29" s="304">
        <v>2</v>
      </c>
      <c r="E29" s="304">
        <v>3</v>
      </c>
      <c r="F29" s="304">
        <v>4</v>
      </c>
      <c r="G29" s="293">
        <v>1</v>
      </c>
      <c r="H29" s="293">
        <v>2</v>
      </c>
      <c r="I29" s="268">
        <v>3</v>
      </c>
      <c r="J29" s="246">
        <v>4</v>
      </c>
      <c r="K29" s="247">
        <v>1</v>
      </c>
      <c r="L29" s="248">
        <v>2</v>
      </c>
      <c r="M29" s="248">
        <v>3</v>
      </c>
      <c r="N29" s="249">
        <v>4</v>
      </c>
      <c r="O29" s="431"/>
      <c r="P29" s="434"/>
      <c r="Q29" s="434"/>
      <c r="R29" s="421"/>
    </row>
    <row r="30" spans="1:18" ht="15.75" thickBot="1">
      <c r="A30" s="253" t="s">
        <v>52</v>
      </c>
      <c r="B30" s="436" t="s">
        <v>48</v>
      </c>
      <c r="C30" s="255">
        <v>7361</v>
      </c>
      <c r="D30" s="255">
        <v>2624</v>
      </c>
      <c r="E30" s="255">
        <v>2206</v>
      </c>
      <c r="F30" s="255">
        <v>2168</v>
      </c>
      <c r="G30" s="258">
        <v>1952</v>
      </c>
      <c r="H30" s="258">
        <v>1608</v>
      </c>
      <c r="I30" s="258">
        <v>1500</v>
      </c>
      <c r="J30" s="259">
        <v>1600</v>
      </c>
      <c r="K30" s="254">
        <v>1568</v>
      </c>
      <c r="L30" s="255">
        <v>2022</v>
      </c>
      <c r="M30" s="255"/>
      <c r="N30" s="256">
        <v>1787</v>
      </c>
      <c r="O30" s="432"/>
      <c r="P30" s="435"/>
      <c r="Q30" s="435"/>
      <c r="R30" s="422"/>
    </row>
    <row r="31" spans="1:18">
      <c r="A31" s="253" t="s">
        <v>82</v>
      </c>
      <c r="B31" s="437"/>
      <c r="C31" s="285">
        <v>5363230</v>
      </c>
      <c r="D31" s="285">
        <v>2692670</v>
      </c>
      <c r="E31" s="285">
        <v>2905730</v>
      </c>
      <c r="F31" s="285">
        <v>4970980</v>
      </c>
      <c r="G31" s="258">
        <v>6546890</v>
      </c>
      <c r="H31" s="258">
        <v>4499070</v>
      </c>
      <c r="I31" s="258">
        <v>4294440</v>
      </c>
      <c r="J31" s="259">
        <v>5737480</v>
      </c>
      <c r="K31" s="266">
        <v>4026126</v>
      </c>
      <c r="L31" s="261">
        <v>3936531</v>
      </c>
      <c r="M31" s="261">
        <v>5521156</v>
      </c>
      <c r="N31" s="262">
        <v>5014136</v>
      </c>
      <c r="O31" s="267">
        <v>4623303.3827272728</v>
      </c>
      <c r="P31" s="268">
        <v>1136103.050545322</v>
      </c>
      <c r="Q31" s="269">
        <f>O31/O5</f>
        <v>6.7683029575378679</v>
      </c>
      <c r="R31" s="270">
        <f>P31/O5</f>
        <v>1.6632024767835352</v>
      </c>
    </row>
    <row r="32" spans="1:18" ht="15.75" thickBot="1">
      <c r="A32" s="271" t="s">
        <v>83</v>
      </c>
      <c r="B32" s="438"/>
      <c r="C32" s="290">
        <v>521987</v>
      </c>
      <c r="D32" s="290"/>
      <c r="E32" s="290">
        <v>3821570</v>
      </c>
      <c r="F32" s="290">
        <v>5727290</v>
      </c>
      <c r="G32" s="279"/>
      <c r="H32" s="279">
        <v>3240110</v>
      </c>
      <c r="I32" s="279">
        <v>3201080</v>
      </c>
      <c r="J32" s="292"/>
      <c r="K32" s="272">
        <v>3222420</v>
      </c>
      <c r="L32" s="273">
        <v>3300583</v>
      </c>
      <c r="M32" s="273">
        <v>3995688</v>
      </c>
      <c r="N32" s="274"/>
      <c r="O32" s="278">
        <v>3428336.7882828284</v>
      </c>
      <c r="P32" s="279">
        <v>1347622.0234780761</v>
      </c>
      <c r="Q32" s="279">
        <f>O32/O5</f>
        <v>5.0189269668655312</v>
      </c>
      <c r="R32" s="280">
        <f>P32/O5</f>
        <v>1.9728564993650299</v>
      </c>
    </row>
    <row r="33" spans="1:18" ht="15.75" thickBot="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305"/>
      <c r="N33" s="281"/>
      <c r="O33" s="281"/>
      <c r="P33" s="281"/>
      <c r="Q33" s="281"/>
      <c r="R33" s="281"/>
    </row>
    <row r="34" spans="1:18" ht="15.75" thickBot="1">
      <c r="A34" s="427" t="s">
        <v>88</v>
      </c>
      <c r="B34" s="428"/>
      <c r="C34" s="428"/>
      <c r="D34" s="428"/>
      <c r="E34" s="428"/>
      <c r="F34" s="428"/>
      <c r="G34" s="428"/>
      <c r="H34" s="428"/>
      <c r="I34" s="428"/>
      <c r="J34" s="428"/>
      <c r="K34" s="428"/>
      <c r="L34" s="428"/>
      <c r="M34" s="428"/>
      <c r="N34" s="429"/>
      <c r="O34" s="430" t="s">
        <v>81</v>
      </c>
      <c r="P34" s="433" t="s">
        <v>9</v>
      </c>
      <c r="Q34" s="433" t="s">
        <v>25</v>
      </c>
      <c r="R34" s="420" t="s">
        <v>58</v>
      </c>
    </row>
    <row r="35" spans="1:18" ht="15.75" thickBot="1">
      <c r="A35" s="245" t="s">
        <v>61</v>
      </c>
      <c r="B35" s="268"/>
      <c r="C35" s="304">
        <v>1</v>
      </c>
      <c r="D35" s="304">
        <v>2</v>
      </c>
      <c r="E35" s="304">
        <v>3</v>
      </c>
      <c r="F35" s="304">
        <v>4</v>
      </c>
      <c r="G35" s="293">
        <v>1</v>
      </c>
      <c r="H35" s="293">
        <v>2</v>
      </c>
      <c r="I35" s="268">
        <v>3</v>
      </c>
      <c r="J35" s="268">
        <v>4</v>
      </c>
      <c r="K35" s="306">
        <v>1</v>
      </c>
      <c r="L35" s="306">
        <v>2</v>
      </c>
      <c r="M35" s="306">
        <v>3</v>
      </c>
      <c r="N35" s="307">
        <v>4</v>
      </c>
      <c r="O35" s="431"/>
      <c r="P35" s="434"/>
      <c r="Q35" s="434"/>
      <c r="R35" s="421"/>
    </row>
    <row r="36" spans="1:18" ht="15.75" thickBot="1">
      <c r="A36" s="253" t="s">
        <v>52</v>
      </c>
      <c r="B36" s="436" t="s">
        <v>48</v>
      </c>
      <c r="C36" s="255">
        <v>2688</v>
      </c>
      <c r="D36" s="255">
        <v>2330</v>
      </c>
      <c r="E36" s="255">
        <v>2076</v>
      </c>
      <c r="F36" s="255">
        <v>2114</v>
      </c>
      <c r="G36" s="258"/>
      <c r="H36" s="258">
        <v>2214</v>
      </c>
      <c r="I36" s="258">
        <v>2482</v>
      </c>
      <c r="J36" s="259">
        <v>2604</v>
      </c>
      <c r="K36" s="308">
        <v>2568</v>
      </c>
      <c r="L36" s="309">
        <v>2168</v>
      </c>
      <c r="M36" s="309">
        <v>2030</v>
      </c>
      <c r="N36" s="310">
        <v>2568</v>
      </c>
      <c r="O36" s="432"/>
      <c r="P36" s="435"/>
      <c r="Q36" s="435"/>
      <c r="R36" s="422"/>
    </row>
    <row r="37" spans="1:18">
      <c r="A37" s="253" t="s">
        <v>82</v>
      </c>
      <c r="B37" s="437"/>
      <c r="C37" s="285">
        <v>6942010</v>
      </c>
      <c r="D37" s="285">
        <v>5283750</v>
      </c>
      <c r="E37" s="285">
        <v>5324140</v>
      </c>
      <c r="F37" s="285">
        <v>6375790</v>
      </c>
      <c r="G37" s="311">
        <v>5775040</v>
      </c>
      <c r="H37" s="264">
        <v>5505280</v>
      </c>
      <c r="I37" s="264">
        <v>5600540</v>
      </c>
      <c r="J37" s="265">
        <v>5943530</v>
      </c>
      <c r="K37" s="266">
        <v>6940186</v>
      </c>
      <c r="L37" s="261">
        <v>5281926</v>
      </c>
      <c r="M37" s="261">
        <v>5322316</v>
      </c>
      <c r="N37" s="262">
        <v>6373966</v>
      </c>
      <c r="O37" s="267">
        <v>5886689.9199999999</v>
      </c>
      <c r="P37" s="268">
        <v>625768.8482005737</v>
      </c>
      <c r="Q37" s="269">
        <f>O37/O5</f>
        <v>8.6178425894562753</v>
      </c>
      <c r="R37" s="270">
        <f>P37/O5</f>
        <v>0.91609673763450117</v>
      </c>
    </row>
    <row r="38" spans="1:18" ht="15.75" thickBot="1">
      <c r="A38" s="271" t="s">
        <v>83</v>
      </c>
      <c r="B38" s="438"/>
      <c r="C38" s="290">
        <v>6135780</v>
      </c>
      <c r="D38" s="290">
        <v>3221980</v>
      </c>
      <c r="E38" s="290"/>
      <c r="F38" s="290">
        <v>5317250</v>
      </c>
      <c r="G38" s="279"/>
      <c r="H38" s="279">
        <v>5108400</v>
      </c>
      <c r="I38" s="279">
        <v>3307650</v>
      </c>
      <c r="J38" s="312">
        <v>3926181</v>
      </c>
      <c r="K38" s="272">
        <v>4650800</v>
      </c>
      <c r="L38" s="273">
        <v>6367751</v>
      </c>
      <c r="M38" s="273">
        <v>5882296</v>
      </c>
      <c r="N38" s="274">
        <v>4206201</v>
      </c>
      <c r="O38" s="278">
        <v>4810079.32</v>
      </c>
      <c r="P38" s="279">
        <v>1136774.3138189502</v>
      </c>
      <c r="Q38" s="279">
        <f>O38/O5</f>
        <v>7.0417343168907527</v>
      </c>
      <c r="R38" s="280">
        <f>P38/O5</f>
        <v>1.6641851752621075</v>
      </c>
    </row>
    <row r="39" spans="1:18">
      <c r="B39" s="153"/>
      <c r="C39" s="153"/>
      <c r="D39" s="153"/>
      <c r="E39" s="153"/>
      <c r="F39" s="153"/>
      <c r="G39" s="153"/>
      <c r="H39" s="153"/>
    </row>
    <row r="40" spans="1:18">
      <c r="B40" s="153"/>
    </row>
    <row r="41" spans="1:18">
      <c r="B41" s="153"/>
    </row>
  </sheetData>
  <mergeCells count="37">
    <mergeCell ref="A34:N34"/>
    <mergeCell ref="O34:O36"/>
    <mergeCell ref="P34:P36"/>
    <mergeCell ref="Q34:Q36"/>
    <mergeCell ref="R34:R36"/>
    <mergeCell ref="B36:B38"/>
    <mergeCell ref="A28:N28"/>
    <mergeCell ref="O28:O30"/>
    <mergeCell ref="P28:P30"/>
    <mergeCell ref="Q28:Q30"/>
    <mergeCell ref="R28:R30"/>
    <mergeCell ref="B30:B32"/>
    <mergeCell ref="A22:N22"/>
    <mergeCell ref="O22:O24"/>
    <mergeCell ref="P22:P24"/>
    <mergeCell ref="Q22:Q24"/>
    <mergeCell ref="R22:R24"/>
    <mergeCell ref="B24:B26"/>
    <mergeCell ref="A16:N16"/>
    <mergeCell ref="O16:O18"/>
    <mergeCell ref="P16:P18"/>
    <mergeCell ref="Q16:Q18"/>
    <mergeCell ref="R16:R18"/>
    <mergeCell ref="B18:B20"/>
    <mergeCell ref="A9:N9"/>
    <mergeCell ref="O9:O11"/>
    <mergeCell ref="P9:P11"/>
    <mergeCell ref="Q9:Q11"/>
    <mergeCell ref="R9:R11"/>
    <mergeCell ref="B11:B13"/>
    <mergeCell ref="R2:R4"/>
    <mergeCell ref="B4:B6"/>
    <mergeCell ref="A1:Q1"/>
    <mergeCell ref="A2:N2"/>
    <mergeCell ref="O2:O4"/>
    <mergeCell ref="P2:P4"/>
    <mergeCell ref="Q2:Q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excli2021-4622</vt:lpstr>
      <vt:lpstr>Raw data Figure 2</vt:lpstr>
      <vt:lpstr>Raw data Figure 3</vt:lpstr>
      <vt:lpstr>Raw data Figure 4D</vt:lpstr>
      <vt:lpstr>Raw data Figure 4E</vt:lpstr>
      <vt:lpstr>Raw data Figure 5A-D</vt:lpstr>
      <vt:lpstr>Raw data Figure 5E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Rafal</dc:creator>
  <cp:lastModifiedBy>EXCLI J.</cp:lastModifiedBy>
  <dcterms:created xsi:type="dcterms:W3CDTF">2022-01-19T12:19:01Z</dcterms:created>
  <dcterms:modified xsi:type="dcterms:W3CDTF">2022-02-21T08:26:25Z</dcterms:modified>
</cp:coreProperties>
</file>