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6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EXCLI J (X)\PR\ab 2022\MS 2022-1765_OJS5556\Revision\"/>
    </mc:Choice>
  </mc:AlternateContent>
  <bookViews>
    <workbookView xWindow="0" yWindow="0" windowWidth="28800" windowHeight="11535" firstSheet="6" activeTab="10"/>
  </bookViews>
  <sheets>
    <sheet name="excli2022-5556" sheetId="1" r:id="rId1"/>
    <sheet name="Raw data to Figure 3" sheetId="2" r:id="rId2"/>
    <sheet name="Gene expression" sheetId="9" r:id="rId3"/>
    <sheet name="Raw data for Figure 4a" sheetId="4" r:id="rId4"/>
    <sheet name="Raw data for Figure 5c" sheetId="6" r:id="rId5"/>
    <sheet name="Raw data for Figure 6b" sheetId="7" r:id="rId6"/>
    <sheet name="Raw data for Figure 7a" sheetId="8" r:id="rId7"/>
    <sheet name="Tali analysis cytometer" sheetId="13" r:id="rId8"/>
    <sheet name="Tali image cytometer raw data" sheetId="14" r:id="rId9"/>
    <sheet name="Western blot analysis" sheetId="15" r:id="rId10"/>
    <sheet name="Wound healing assay" sheetId="16" r:id="rId1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99" i="15" l="1"/>
  <c r="S198" i="15"/>
  <c r="S182" i="15"/>
  <c r="S181" i="15"/>
  <c r="U157" i="15"/>
  <c r="T157" i="15"/>
  <c r="S157" i="15"/>
  <c r="R157" i="15"/>
  <c r="U156" i="15"/>
  <c r="T156" i="15"/>
  <c r="S156" i="15"/>
  <c r="R156" i="15"/>
  <c r="U155" i="15"/>
  <c r="U161" i="15" s="1"/>
  <c r="T155" i="15"/>
  <c r="T161" i="15" s="1"/>
  <c r="S155" i="15"/>
  <c r="S161" i="15" s="1"/>
  <c r="R155" i="15"/>
  <c r="R161" i="15" s="1"/>
  <c r="S140" i="15"/>
  <c r="U137" i="15"/>
  <c r="T137" i="15"/>
  <c r="S137" i="15"/>
  <c r="R137" i="15"/>
  <c r="U136" i="15"/>
  <c r="T136" i="15"/>
  <c r="S136" i="15"/>
  <c r="R136" i="15"/>
  <c r="U135" i="15"/>
  <c r="U141" i="15" s="1"/>
  <c r="T135" i="15"/>
  <c r="T141" i="15" s="1"/>
  <c r="S135" i="15"/>
  <c r="S141" i="15" s="1"/>
  <c r="R135" i="15"/>
  <c r="R141" i="15" s="1"/>
  <c r="U117" i="15"/>
  <c r="T117" i="15"/>
  <c r="S117" i="15"/>
  <c r="R117" i="15"/>
  <c r="U116" i="15"/>
  <c r="T116" i="15"/>
  <c r="S116" i="15"/>
  <c r="R116" i="15"/>
  <c r="U115" i="15"/>
  <c r="U121" i="15" s="1"/>
  <c r="T115" i="15"/>
  <c r="T121" i="15" s="1"/>
  <c r="S115" i="15"/>
  <c r="S121" i="15" s="1"/>
  <c r="R115" i="15"/>
  <c r="R121" i="15" s="1"/>
  <c r="U97" i="15"/>
  <c r="T97" i="15"/>
  <c r="S97" i="15"/>
  <c r="R97" i="15"/>
  <c r="U96" i="15"/>
  <c r="T96" i="15"/>
  <c r="S96" i="15"/>
  <c r="R96" i="15"/>
  <c r="U95" i="15"/>
  <c r="U101" i="15" s="1"/>
  <c r="T95" i="15"/>
  <c r="T101" i="15" s="1"/>
  <c r="S95" i="15"/>
  <c r="S101" i="15" s="1"/>
  <c r="R95" i="15"/>
  <c r="R101" i="15" s="1"/>
  <c r="U77" i="15"/>
  <c r="T77" i="15"/>
  <c r="S77" i="15"/>
  <c r="R77" i="15"/>
  <c r="U76" i="15"/>
  <c r="T76" i="15"/>
  <c r="S76" i="15"/>
  <c r="R76" i="15"/>
  <c r="U75" i="15"/>
  <c r="U81" i="15" s="1"/>
  <c r="T75" i="15"/>
  <c r="T81" i="15" s="1"/>
  <c r="S75" i="15"/>
  <c r="S81" i="15" s="1"/>
  <c r="R75" i="15"/>
  <c r="R81" i="15" s="1"/>
  <c r="U57" i="15"/>
  <c r="T57" i="15"/>
  <c r="S57" i="15"/>
  <c r="R57" i="15"/>
  <c r="U56" i="15"/>
  <c r="T56" i="15"/>
  <c r="S56" i="15"/>
  <c r="R56" i="15"/>
  <c r="U55" i="15"/>
  <c r="U61" i="15" s="1"/>
  <c r="T55" i="15"/>
  <c r="T61" i="15" s="1"/>
  <c r="S55" i="15"/>
  <c r="S61" i="15" s="1"/>
  <c r="R55" i="15"/>
  <c r="R61" i="15" s="1"/>
  <c r="U37" i="15"/>
  <c r="T37" i="15"/>
  <c r="S37" i="15"/>
  <c r="R37" i="15"/>
  <c r="U36" i="15"/>
  <c r="T36" i="15"/>
  <c r="S36" i="15"/>
  <c r="R36" i="15"/>
  <c r="U35" i="15"/>
  <c r="U40" i="15" s="1"/>
  <c r="T35" i="15"/>
  <c r="T41" i="15" s="1"/>
  <c r="S35" i="15"/>
  <c r="S40" i="15" s="1"/>
  <c r="R35" i="15"/>
  <c r="R41" i="15" s="1"/>
  <c r="F26" i="15"/>
  <c r="F25" i="15"/>
  <c r="G26" i="15" s="1"/>
  <c r="U18" i="15" s="1"/>
  <c r="F24" i="15"/>
  <c r="G24" i="15" s="1"/>
  <c r="S18" i="15" s="1"/>
  <c r="F23" i="15"/>
  <c r="G22" i="15"/>
  <c r="F22" i="15"/>
  <c r="F21" i="15"/>
  <c r="F20" i="15"/>
  <c r="G20" i="15" s="1"/>
  <c r="S17" i="15" s="1"/>
  <c r="F19" i="15"/>
  <c r="T18" i="15"/>
  <c r="R18" i="15"/>
  <c r="F18" i="15"/>
  <c r="U17" i="15"/>
  <c r="T17" i="15"/>
  <c r="R17" i="15"/>
  <c r="F17" i="15"/>
  <c r="G18" i="15" s="1"/>
  <c r="U16" i="15" s="1"/>
  <c r="T16" i="15"/>
  <c r="T21" i="15" s="1"/>
  <c r="R16" i="15"/>
  <c r="R22" i="15" s="1"/>
  <c r="F16" i="15"/>
  <c r="G16" i="15" s="1"/>
  <c r="S16" i="15" s="1"/>
  <c r="F15" i="15"/>
  <c r="S21" i="15" l="1"/>
  <c r="S22" i="15"/>
  <c r="U21" i="15"/>
  <c r="U22" i="15"/>
  <c r="S80" i="15"/>
  <c r="S100" i="15"/>
  <c r="S120" i="15"/>
  <c r="U41" i="15"/>
  <c r="R21" i="15"/>
  <c r="T22" i="15"/>
  <c r="R40" i="15"/>
  <c r="R60" i="15"/>
  <c r="R80" i="15"/>
  <c r="R100" i="15"/>
  <c r="R120" i="15"/>
  <c r="R140" i="15"/>
  <c r="R160" i="15"/>
  <c r="S41" i="15"/>
  <c r="S60" i="15"/>
  <c r="S160" i="15"/>
  <c r="T40" i="15"/>
  <c r="T60" i="15"/>
  <c r="T80" i="15"/>
  <c r="T100" i="15"/>
  <c r="T120" i="15"/>
  <c r="T140" i="15"/>
  <c r="T160" i="15"/>
  <c r="U60" i="15"/>
  <c r="U80" i="15"/>
  <c r="U100" i="15"/>
  <c r="U120" i="15"/>
  <c r="U140" i="15"/>
  <c r="U160" i="15"/>
</calcChain>
</file>

<file path=xl/sharedStrings.xml><?xml version="1.0" encoding="utf-8"?>
<sst xmlns="http://schemas.openxmlformats.org/spreadsheetml/2006/main" count="1647" uniqueCount="151">
  <si>
    <t>U87</t>
  </si>
  <si>
    <t>(Veichle)</t>
  </si>
  <si>
    <t>Etoposide</t>
  </si>
  <si>
    <t>Cell viability (%)</t>
  </si>
  <si>
    <t>Temozolomide</t>
  </si>
  <si>
    <r>
      <t>Dose (</t>
    </r>
    <r>
      <rPr>
        <b/>
        <sz val="11"/>
        <rFont val="Arial Tur"/>
        <charset val="162"/>
      </rPr>
      <t>µ</t>
    </r>
    <r>
      <rPr>
        <b/>
        <sz val="11"/>
        <rFont val="Arial"/>
        <family val="2"/>
        <charset val="162"/>
      </rPr>
      <t>M)</t>
    </r>
  </si>
  <si>
    <t xml:space="preserve">Raw data for cell viability (%) in resistant U87-R and normal U87 cell populations treated with nine different doses of temozolomide and etoposide for 72 h. </t>
  </si>
  <si>
    <r>
      <rPr>
        <b/>
        <sz val="11"/>
        <color theme="1"/>
        <rFont val="Arial"/>
        <family val="2"/>
        <charset val="162"/>
      </rPr>
      <t xml:space="preserve">Raw data for Figure 4a: </t>
    </r>
    <r>
      <rPr>
        <sz val="11"/>
        <color theme="1"/>
        <rFont val="Arial"/>
        <family val="2"/>
        <charset val="162"/>
      </rPr>
      <t>R</t>
    </r>
    <r>
      <rPr>
        <i/>
        <sz val="11"/>
        <color theme="1"/>
        <rFont val="Arial"/>
        <family val="2"/>
        <charset val="162"/>
      </rPr>
      <t>elative fold change of ABCC1, ABCC2, ABCG2, and GST gene in temozolomide (TMZ)- and etoposide (EP)-treated resistant U87-R and non-resistant U87 cells as determined by quantitative real-time PCR. All data were normalized to β-actin and GAPDH are given relative to control (control=1).N=8. Rep.=replicate. Temozolomide, IC</t>
    </r>
    <r>
      <rPr>
        <i/>
        <vertAlign val="subscript"/>
        <sz val="11"/>
        <color theme="1"/>
        <rFont val="Arial"/>
        <family val="2"/>
        <charset val="162"/>
      </rPr>
      <t>50</t>
    </r>
    <r>
      <rPr>
        <i/>
        <sz val="11"/>
        <color theme="1"/>
        <rFont val="Arial"/>
        <family val="2"/>
        <charset val="162"/>
      </rPr>
      <t>: 250.2 μM; Etoposide, IC</t>
    </r>
    <r>
      <rPr>
        <i/>
        <vertAlign val="subscript"/>
        <sz val="11"/>
        <color theme="1"/>
        <rFont val="Arial"/>
        <family val="2"/>
        <charset val="162"/>
      </rPr>
      <t>50</t>
    </r>
    <r>
      <rPr>
        <i/>
        <sz val="11"/>
        <color theme="1"/>
        <rFont val="Arial"/>
        <family val="2"/>
        <charset val="162"/>
      </rPr>
      <t>: 6.49 μM.</t>
    </r>
  </si>
  <si>
    <t>ABCC1</t>
  </si>
  <si>
    <t>U87-R</t>
  </si>
  <si>
    <t>Drug-Time</t>
  </si>
  <si>
    <t>Rep. 1</t>
  </si>
  <si>
    <t>Rep. 2</t>
  </si>
  <si>
    <t>Rep. 3</t>
  </si>
  <si>
    <t>Rep. 4</t>
  </si>
  <si>
    <t>Rep. 5</t>
  </si>
  <si>
    <t>Rep. 6</t>
  </si>
  <si>
    <t>Rep. 7</t>
  </si>
  <si>
    <t>Rep. 8</t>
  </si>
  <si>
    <t>Temozolomide-6h</t>
  </si>
  <si>
    <t>Etoposide-6h</t>
  </si>
  <si>
    <t>Temozolomide-24h</t>
  </si>
  <si>
    <t>Etoposide-24h</t>
  </si>
  <si>
    <t>ABCC2</t>
  </si>
  <si>
    <t>ABCG2</t>
  </si>
  <si>
    <t>GST</t>
  </si>
  <si>
    <t>Abbreviation</t>
  </si>
  <si>
    <t>MRP1/ABCC1</t>
  </si>
  <si>
    <t>Multidrug Resistance-Associated Protein 1/ ATP Binding Cassette Subfamily C Member 1</t>
  </si>
  <si>
    <t>ATP Binding Cassette Subfamily C Member 2</t>
  </si>
  <si>
    <t>BCRP/ABCG2</t>
  </si>
  <si>
    <t>Breast Cancer Resistance Protein/ ATP-Binding Cassette Sub-Family G Member 2</t>
  </si>
  <si>
    <t>Glutathione S-Transferase</t>
  </si>
  <si>
    <r>
      <rPr>
        <b/>
        <sz val="11"/>
        <color theme="1"/>
        <rFont val="Arial"/>
        <family val="2"/>
        <charset val="162"/>
      </rPr>
      <t xml:space="preserve">Raw data for Figure 5c: </t>
    </r>
    <r>
      <rPr>
        <i/>
        <sz val="11"/>
        <color theme="1"/>
        <rFont val="Arial"/>
        <family val="2"/>
        <charset val="162"/>
      </rPr>
      <t>Relative fold changes of BCL-2, BAX, DDR4, DDR5, caspase-3, and caspase-8 genes</t>
    </r>
    <r>
      <rPr>
        <sz val="11"/>
        <color theme="1"/>
        <rFont val="Arial"/>
        <family val="2"/>
        <charset val="162"/>
      </rPr>
      <t xml:space="preserve"> </t>
    </r>
    <r>
      <rPr>
        <i/>
        <sz val="11"/>
        <color theme="1"/>
        <rFont val="Arial"/>
        <family val="2"/>
        <charset val="162"/>
      </rPr>
      <t>in temozolomide (TMZ)- and etoposide (EP)-treated resistant U87-R and non-resistant U87 cells as determined by quantitative real-time PCR. All data were normalized to β-actin and GAPDH are given relative to control (control=1).N=8. Rep.=replicate. Temozolomide, IC</t>
    </r>
    <r>
      <rPr>
        <i/>
        <vertAlign val="subscript"/>
        <sz val="11"/>
        <color theme="1"/>
        <rFont val="Arial"/>
        <family val="2"/>
        <charset val="162"/>
      </rPr>
      <t>50</t>
    </r>
    <r>
      <rPr>
        <i/>
        <sz val="11"/>
        <color theme="1"/>
        <rFont val="Arial"/>
        <family val="2"/>
        <charset val="162"/>
      </rPr>
      <t>: 250.2 μM; Etoposide, IC</t>
    </r>
    <r>
      <rPr>
        <i/>
        <vertAlign val="subscript"/>
        <sz val="11"/>
        <color theme="1"/>
        <rFont val="Arial"/>
        <family val="2"/>
        <charset val="162"/>
      </rPr>
      <t>50</t>
    </r>
    <r>
      <rPr>
        <i/>
        <sz val="11"/>
        <color theme="1"/>
        <rFont val="Arial"/>
        <family val="2"/>
        <charset val="162"/>
      </rPr>
      <t>: 6.49 μM.</t>
    </r>
  </si>
  <si>
    <t>BCL-2</t>
  </si>
  <si>
    <t>BAX</t>
  </si>
  <si>
    <t>DR4</t>
  </si>
  <si>
    <t>DR5</t>
  </si>
  <si>
    <t>CASPASE 3</t>
  </si>
  <si>
    <t>CASPASE 8</t>
  </si>
  <si>
    <t>BCL2</t>
  </si>
  <si>
    <t>B-cell Lymphoma 2</t>
  </si>
  <si>
    <t>BCL2-associated X Protein</t>
  </si>
  <si>
    <t>Death Receptor 4</t>
  </si>
  <si>
    <t>Death Receptor 5</t>
  </si>
  <si>
    <t>CASPASE-3</t>
  </si>
  <si>
    <t>Caspase 3, Apoptosis-Related Cysteine Peptidase</t>
  </si>
  <si>
    <t>CASPASE-8</t>
  </si>
  <si>
    <t>Caspase 8, Apoptosis-Related Cysteine Peptidase</t>
  </si>
  <si>
    <r>
      <rPr>
        <b/>
        <sz val="11"/>
        <color theme="1"/>
        <rFont val="Arial"/>
        <family val="2"/>
        <charset val="162"/>
      </rPr>
      <t xml:space="preserve">Raw data for Figure 6b: </t>
    </r>
    <r>
      <rPr>
        <i/>
        <sz val="11"/>
        <color theme="1"/>
        <rFont val="Arial"/>
        <family val="2"/>
        <charset val="162"/>
      </rPr>
      <t>Relative fold changes of ULK, BECLIN1, ATG3, ATG7, ATG12, and LC3-II genes</t>
    </r>
    <r>
      <rPr>
        <sz val="11"/>
        <color theme="1"/>
        <rFont val="Arial"/>
        <family val="2"/>
        <charset val="162"/>
      </rPr>
      <t xml:space="preserve"> </t>
    </r>
    <r>
      <rPr>
        <i/>
        <sz val="11"/>
        <color theme="1"/>
        <rFont val="Arial"/>
        <family val="2"/>
        <charset val="162"/>
      </rPr>
      <t>in temozolomide (TMZ)- and etoposide (EP)-treated resistant U87-R and non-resistant U87 cells as determined by quantitative real-time PCR. All data were normalized to β-actin and GAPDH are given relative to control (control=1).N=8. Rep.=replicate. Temozolomide, IC</t>
    </r>
    <r>
      <rPr>
        <i/>
        <vertAlign val="subscript"/>
        <sz val="11"/>
        <color theme="1"/>
        <rFont val="Arial"/>
        <family val="2"/>
        <charset val="162"/>
      </rPr>
      <t>50</t>
    </r>
    <r>
      <rPr>
        <i/>
        <sz val="11"/>
        <color theme="1"/>
        <rFont val="Arial"/>
        <family val="2"/>
        <charset val="162"/>
      </rPr>
      <t>: 250.2 μM; Etoposide, IC</t>
    </r>
    <r>
      <rPr>
        <i/>
        <vertAlign val="subscript"/>
        <sz val="11"/>
        <color theme="1"/>
        <rFont val="Arial"/>
        <family val="2"/>
        <charset val="162"/>
      </rPr>
      <t>50</t>
    </r>
    <r>
      <rPr>
        <i/>
        <sz val="11"/>
        <color theme="1"/>
        <rFont val="Arial"/>
        <family val="2"/>
        <charset val="162"/>
      </rPr>
      <t>: 6.49 μM.</t>
    </r>
  </si>
  <si>
    <t>ULK</t>
  </si>
  <si>
    <t>BECLIN1</t>
  </si>
  <si>
    <t>ATG3</t>
  </si>
  <si>
    <t>ATG7</t>
  </si>
  <si>
    <t>ATG12</t>
  </si>
  <si>
    <t>LC3-II</t>
  </si>
  <si>
    <t xml:space="preserve">ULK </t>
  </si>
  <si>
    <t>Unc-51 Like Autophagy Activating Kinase 1</t>
  </si>
  <si>
    <t>Coiled-coil Myosin-like BCL2-interacting Protein</t>
  </si>
  <si>
    <t>Autophagy-related Protein 3</t>
  </si>
  <si>
    <t>Autophagy-related Protein 7</t>
  </si>
  <si>
    <t>Autophagy-related Protein 12</t>
  </si>
  <si>
    <t>Microtubule-associated Proteins 1A/1B Light Chain 3</t>
  </si>
  <si>
    <r>
      <rPr>
        <b/>
        <sz val="11"/>
        <color theme="1"/>
        <rFont val="Arial"/>
        <family val="2"/>
        <charset val="162"/>
      </rPr>
      <t xml:space="preserve">Raw data for Figure 7a: </t>
    </r>
    <r>
      <rPr>
        <sz val="11"/>
        <color theme="1"/>
        <rFont val="Arial"/>
        <family val="2"/>
        <charset val="162"/>
      </rPr>
      <t>R</t>
    </r>
    <r>
      <rPr>
        <i/>
        <sz val="11"/>
        <color theme="1"/>
        <rFont val="Arial"/>
        <family val="2"/>
        <charset val="162"/>
      </rPr>
      <t>elative fold change of VEGF, HIF1-α, MMP3, and MMP9  gene in temozolomide (TMZ)- and etoposide (EP)-treated resistant U87-R and non-resistant U87 cells as determined by quantitative real-time PCR. All data were normalized to β-actin and GAPDH are given relative to control (control=1).N=8. Rep.=replicate. Temozolomide, IC</t>
    </r>
    <r>
      <rPr>
        <i/>
        <vertAlign val="subscript"/>
        <sz val="11"/>
        <color theme="1"/>
        <rFont val="Arial"/>
        <family val="2"/>
        <charset val="162"/>
      </rPr>
      <t>50</t>
    </r>
    <r>
      <rPr>
        <i/>
        <sz val="11"/>
        <color theme="1"/>
        <rFont val="Arial"/>
        <family val="2"/>
        <charset val="162"/>
      </rPr>
      <t>: 250.2 μM; Etoposide, IC</t>
    </r>
    <r>
      <rPr>
        <i/>
        <vertAlign val="subscript"/>
        <sz val="11"/>
        <color theme="1"/>
        <rFont val="Arial"/>
        <family val="2"/>
        <charset val="162"/>
      </rPr>
      <t>50</t>
    </r>
    <r>
      <rPr>
        <i/>
        <sz val="11"/>
        <color theme="1"/>
        <rFont val="Arial"/>
        <family val="2"/>
        <charset val="162"/>
      </rPr>
      <t>: 6.49 μM.</t>
    </r>
  </si>
  <si>
    <t>VEGF</t>
  </si>
  <si>
    <r>
      <t>HIF1-</t>
    </r>
    <r>
      <rPr>
        <sz val="16"/>
        <color theme="1"/>
        <rFont val="Arial Tur"/>
        <charset val="162"/>
      </rPr>
      <t>α</t>
    </r>
  </si>
  <si>
    <t>MMP3</t>
  </si>
  <si>
    <t>MMP9</t>
  </si>
  <si>
    <t xml:space="preserve">HIF-1α </t>
  </si>
  <si>
    <t>Hypoxia-inducible Factor -1α</t>
  </si>
  <si>
    <t xml:space="preserve">Vascular Endothelial Growth Factor </t>
  </si>
  <si>
    <t>Matrix Metallopeptidase 3</t>
  </si>
  <si>
    <t>Matrix Metallopeptidase 9</t>
  </si>
  <si>
    <t>Gene expression: Raw data for Figure 4a, 5c, 6b and 7a</t>
  </si>
  <si>
    <t>Temozolomide (TMZ)</t>
  </si>
  <si>
    <t>TMZ-LIVE</t>
  </si>
  <si>
    <t>TMZ-DEAD</t>
  </si>
  <si>
    <t>TMZ-APOPTOTIC</t>
  </si>
  <si>
    <t>Rep.1</t>
  </si>
  <si>
    <t>Rep.2</t>
  </si>
  <si>
    <t>Rep.3</t>
  </si>
  <si>
    <t>Rep.4</t>
  </si>
  <si>
    <t>Rep.5</t>
  </si>
  <si>
    <t>Rep.6</t>
  </si>
  <si>
    <t>Rep.7</t>
  </si>
  <si>
    <t>Rep.8</t>
  </si>
  <si>
    <t>Etoposide (EP)</t>
  </si>
  <si>
    <t>EP-LIVE</t>
  </si>
  <si>
    <t>EP-DEAD</t>
  </si>
  <si>
    <t>EP-APOPTOTIC</t>
  </si>
  <si>
    <t>Raw data for Figure 5b</t>
  </si>
  <si>
    <t>A</t>
  </si>
  <si>
    <t>B</t>
  </si>
  <si>
    <t>C</t>
  </si>
  <si>
    <t>ABCC1-6h</t>
  </si>
  <si>
    <t>Number</t>
  </si>
  <si>
    <t>Volume</t>
  </si>
  <si>
    <t>Ratio</t>
  </si>
  <si>
    <t>Fold Change</t>
  </si>
  <si>
    <t>No 1</t>
  </si>
  <si>
    <t>No 2</t>
  </si>
  <si>
    <t>No 3</t>
  </si>
  <si>
    <t>No 4</t>
  </si>
  <si>
    <t>No 5</t>
  </si>
  <si>
    <t>No 6</t>
  </si>
  <si>
    <t>No 7</t>
  </si>
  <si>
    <t>Mean</t>
  </si>
  <si>
    <t>No 8</t>
  </si>
  <si>
    <t>SD</t>
  </si>
  <si>
    <t>No 9</t>
  </si>
  <si>
    <t>No 10</t>
  </si>
  <si>
    <t>No 11</t>
  </si>
  <si>
    <t>No 12</t>
  </si>
  <si>
    <t>ABCC1-24h</t>
  </si>
  <si>
    <t>ABCC2-6h</t>
  </si>
  <si>
    <t>ABCC2-24h</t>
  </si>
  <si>
    <t>ABCG2-6h</t>
  </si>
  <si>
    <t>ABCG2-24h</t>
  </si>
  <si>
    <t>GST-6h</t>
  </si>
  <si>
    <t>GST-24h</t>
  </si>
  <si>
    <t>LC3-2-ETOPOSIDE-24h</t>
  </si>
  <si>
    <t>LC3-2-TEMOZOLOMIDE-24h</t>
  </si>
  <si>
    <t>LC3-I and II</t>
  </si>
  <si>
    <t>Microtubule-associated proteins 1A/1B light chain 3A: Autophagy-related protein LC3</t>
  </si>
  <si>
    <r>
      <rPr>
        <b/>
        <sz val="11"/>
        <color theme="1"/>
        <rFont val="Arial"/>
        <family val="2"/>
        <charset val="162"/>
      </rPr>
      <t xml:space="preserve">Raw data for wound-healing assay. </t>
    </r>
    <r>
      <rPr>
        <sz val="11"/>
        <color theme="1"/>
        <rFont val="Arial"/>
        <family val="2"/>
        <charset val="162"/>
      </rPr>
      <t>Distance measurement (pixel) and calculated % wound closure with descriptive value as determined by wound healing assay (for 2, 4, 8, and 12 h) in temozolomide or etoposide treated resistant U87-R and non-resistant U87 cells. Control: vehicle-treated control; Temozolomide, IC</t>
    </r>
    <r>
      <rPr>
        <vertAlign val="subscript"/>
        <sz val="11"/>
        <color theme="1"/>
        <rFont val="Arial"/>
        <family val="2"/>
        <charset val="162"/>
      </rPr>
      <t>50</t>
    </r>
    <r>
      <rPr>
        <sz val="11"/>
        <color theme="1"/>
        <rFont val="Arial"/>
        <family val="2"/>
        <charset val="162"/>
      </rPr>
      <t>: 250.2 μM; EP: etoposide, IC</t>
    </r>
    <r>
      <rPr>
        <vertAlign val="subscript"/>
        <sz val="11"/>
        <color theme="1"/>
        <rFont val="Arial"/>
        <family val="2"/>
        <charset val="162"/>
      </rPr>
      <t>50</t>
    </r>
    <r>
      <rPr>
        <sz val="11"/>
        <color theme="1"/>
        <rFont val="Arial"/>
        <family val="2"/>
        <charset val="162"/>
      </rPr>
      <t>: 6.49 μM.</t>
    </r>
  </si>
  <si>
    <t>TEMOZOLOMIDE</t>
  </si>
  <si>
    <t>Temozolomide (% wound closure)</t>
  </si>
  <si>
    <t>Name</t>
  </si>
  <si>
    <t>Time</t>
  </si>
  <si>
    <t>Distance (Pixel)</t>
  </si>
  <si>
    <t xml:space="preserve">N </t>
  </si>
  <si>
    <t>Std.Dev</t>
  </si>
  <si>
    <t>Std.Err</t>
  </si>
  <si>
    <t>Minimum</t>
  </si>
  <si>
    <t>Maximum</t>
  </si>
  <si>
    <t>Control</t>
  </si>
  <si>
    <t>0 h</t>
  </si>
  <si>
    <t>4 h</t>
  </si>
  <si>
    <t>8 h</t>
  </si>
  <si>
    <t>12 h</t>
  </si>
  <si>
    <t>4h</t>
  </si>
  <si>
    <t>8h</t>
  </si>
  <si>
    <t>12h</t>
  </si>
  <si>
    <t>ETOPOSIDE</t>
  </si>
  <si>
    <t>Etoposide  (% wound closure)</t>
  </si>
  <si>
    <t>N</t>
  </si>
  <si>
    <t>DDR or DR</t>
  </si>
  <si>
    <r>
      <rPr>
        <b/>
        <sz val="11"/>
        <color theme="1"/>
        <rFont val="Arial"/>
        <family val="2"/>
        <charset val="162"/>
      </rPr>
      <t xml:space="preserve">Raw data for Figure 5b: </t>
    </r>
    <r>
      <rPr>
        <i/>
        <sz val="11"/>
        <color theme="1"/>
        <rFont val="Arial"/>
        <family val="2"/>
        <charset val="162"/>
      </rPr>
      <t>(Annexin V:PI staining using Tali apoptosis kit)</t>
    </r>
    <r>
      <rPr>
        <sz val="11"/>
        <color theme="1"/>
        <rFont val="Arial"/>
        <family val="2"/>
      </rPr>
      <t xml:space="preserve">. </t>
    </r>
    <r>
      <rPr>
        <i/>
        <sz val="11"/>
        <color theme="1"/>
        <rFont val="Arial"/>
        <family val="2"/>
        <charset val="162"/>
      </rPr>
      <t>Percentages of live, dead, and apoptotic cells as well as Tali images among U87-R and U87 cells treated with EP and TMZ at IC</t>
    </r>
    <r>
      <rPr>
        <i/>
        <vertAlign val="subscript"/>
        <sz val="11"/>
        <color theme="1"/>
        <rFont val="Arial"/>
        <family val="2"/>
      </rPr>
      <t xml:space="preserve">50 </t>
    </r>
    <r>
      <rPr>
        <i/>
        <sz val="11"/>
        <color theme="1"/>
        <rFont val="Arial"/>
        <family val="2"/>
        <charset val="162"/>
      </rPr>
      <t>doses; cells were stained with annexin V/propidium iodide (PI) and states tallied using a Tali image-based cytometer. N=8. Rep.=replicate. Temozolomide, IC</t>
    </r>
    <r>
      <rPr>
        <i/>
        <vertAlign val="subscript"/>
        <sz val="11"/>
        <color theme="1"/>
        <rFont val="Arial"/>
        <family val="2"/>
        <charset val="162"/>
      </rPr>
      <t>50</t>
    </r>
    <r>
      <rPr>
        <i/>
        <sz val="11"/>
        <color theme="1"/>
        <rFont val="Arial"/>
        <family val="2"/>
        <charset val="162"/>
      </rPr>
      <t>: 250.2 μM; Etoposide, IC</t>
    </r>
    <r>
      <rPr>
        <i/>
        <vertAlign val="subscript"/>
        <sz val="11"/>
        <color theme="1"/>
        <rFont val="Arial"/>
        <family val="2"/>
        <charset val="162"/>
      </rPr>
      <t>50</t>
    </r>
    <r>
      <rPr>
        <i/>
        <sz val="11"/>
        <color theme="1"/>
        <rFont val="Arial"/>
        <family val="2"/>
        <charset val="162"/>
      </rPr>
      <t>: 6.49 μM.</t>
    </r>
  </si>
  <si>
    <r>
      <rPr>
        <b/>
        <sz val="11"/>
        <color theme="1"/>
        <rFont val="Arial"/>
        <family val="2"/>
        <charset val="162"/>
      </rPr>
      <t xml:space="preserve">Raw data for Western blot analysis. A) </t>
    </r>
    <r>
      <rPr>
        <i/>
        <sz val="11"/>
        <color theme="1"/>
        <rFont val="Arial"/>
        <family val="2"/>
        <charset val="162"/>
      </rPr>
      <t xml:space="preserve">Band number, band density volume, protein/β-actin ratio and relative fold change of ABCC1, ABCC2, ABCG2, GST and LC3-II proteins; </t>
    </r>
    <r>
      <rPr>
        <b/>
        <sz val="11"/>
        <color theme="1"/>
        <rFont val="Arial"/>
        <family val="2"/>
        <charset val="162"/>
      </rPr>
      <t>B)</t>
    </r>
    <r>
      <rPr>
        <i/>
        <sz val="11"/>
        <color theme="1"/>
        <rFont val="Arial"/>
        <family val="2"/>
        <charset val="162"/>
      </rPr>
      <t xml:space="preserve"> Western blot gel image; </t>
    </r>
    <r>
      <rPr>
        <b/>
        <sz val="11"/>
        <color theme="1"/>
        <rFont val="Arial"/>
        <family val="2"/>
        <charset val="162"/>
      </rPr>
      <t>C)</t>
    </r>
    <r>
      <rPr>
        <i/>
        <sz val="11"/>
        <color theme="1"/>
        <rFont val="Arial"/>
        <family val="2"/>
        <charset val="162"/>
      </rPr>
      <t xml:space="preserve"> mean and standard deviation value as well as theirs graphs in temozolomide (TMZ)- and etoposide (EP)-treated resistant U87-R and non-resistant U87 cells. All data were normalized to β-actin. N=3. Temozolomide, IC</t>
    </r>
    <r>
      <rPr>
        <i/>
        <vertAlign val="subscript"/>
        <sz val="11"/>
        <color theme="1"/>
        <rFont val="Arial"/>
        <family val="2"/>
      </rPr>
      <t>50</t>
    </r>
    <r>
      <rPr>
        <i/>
        <sz val="11"/>
        <color theme="1"/>
        <rFont val="Arial"/>
        <family val="2"/>
        <charset val="162"/>
      </rPr>
      <t>: 250.2 μM; Etoposide, IC</t>
    </r>
    <r>
      <rPr>
        <i/>
        <vertAlign val="subscript"/>
        <sz val="11"/>
        <color theme="1"/>
        <rFont val="Arial"/>
        <family val="2"/>
      </rPr>
      <t>50</t>
    </r>
    <r>
      <rPr>
        <i/>
        <sz val="11"/>
        <color theme="1"/>
        <rFont val="Arial"/>
        <family val="2"/>
        <charset val="162"/>
      </rPr>
      <t>: 6.49 μM.</t>
    </r>
  </si>
  <si>
    <t>Experiment I</t>
  </si>
  <si>
    <t>Experiment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</si>
</sst>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000"/>
    <numFmt numFmtId="166" formatCode="###0"/>
    <numFmt numFmtId="167" formatCode="###0.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name val="Calibri"/>
      <family val="2"/>
      <charset val="162"/>
      <scheme val="minor"/>
    </font>
    <font>
      <b/>
      <sz val="11"/>
      <name val="Arial"/>
      <family val="2"/>
      <charset val="162"/>
    </font>
    <font>
      <b/>
      <sz val="11"/>
      <name val="Arial Tur"/>
      <charset val="162"/>
    </font>
    <font>
      <b/>
      <sz val="12"/>
      <name val="Arial"/>
      <family val="2"/>
      <charset val="162"/>
    </font>
    <font>
      <b/>
      <sz val="11"/>
      <color theme="1"/>
      <name val="Arial"/>
      <family val="2"/>
      <charset val="162"/>
    </font>
    <font>
      <i/>
      <sz val="11"/>
      <color theme="1"/>
      <name val="Arial"/>
      <family val="2"/>
      <charset val="162"/>
    </font>
    <font>
      <i/>
      <vertAlign val="subscript"/>
      <sz val="11"/>
      <color theme="1"/>
      <name val="Arial"/>
      <family val="2"/>
      <charset val="162"/>
    </font>
    <font>
      <sz val="16"/>
      <color theme="1"/>
      <name val="Arial"/>
      <family val="2"/>
      <charset val="162"/>
    </font>
    <font>
      <b/>
      <sz val="12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theme="1"/>
      <name val="Arial"/>
      <family val="2"/>
      <charset val="162"/>
    </font>
    <font>
      <sz val="16"/>
      <color theme="1"/>
      <name val="Arial Tur"/>
      <charset val="162"/>
    </font>
    <font>
      <b/>
      <sz val="12"/>
      <color theme="1"/>
      <name val="Calibri"/>
      <family val="2"/>
      <charset val="162"/>
      <scheme val="minor"/>
    </font>
    <font>
      <sz val="10"/>
      <color theme="8"/>
      <name val="Arial"/>
      <family val="2"/>
      <charset val="162"/>
    </font>
    <font>
      <sz val="10"/>
      <color rgb="FFFF0000"/>
      <name val="Arial"/>
      <family val="2"/>
      <charset val="162"/>
    </font>
    <font>
      <sz val="10"/>
      <color theme="9"/>
      <name val="Arial"/>
      <family val="2"/>
      <charset val="162"/>
    </font>
    <font>
      <b/>
      <sz val="18"/>
      <color rgb="FFC00000"/>
      <name val="Arial"/>
      <family val="2"/>
      <charset val="162"/>
    </font>
    <font>
      <sz val="10"/>
      <color rgb="FFC00000"/>
      <name val="Arial"/>
      <family val="2"/>
      <charset val="162"/>
    </font>
    <font>
      <sz val="18"/>
      <color theme="1"/>
      <name val="Arial"/>
      <family val="2"/>
      <charset val="162"/>
    </font>
    <font>
      <sz val="10"/>
      <color theme="0"/>
      <name val="Arial"/>
      <family val="2"/>
      <charset val="162"/>
    </font>
    <font>
      <vertAlign val="subscript"/>
      <sz val="11"/>
      <color theme="1"/>
      <name val="Arial"/>
      <family val="2"/>
      <charset val="162"/>
    </font>
    <font>
      <b/>
      <sz val="12"/>
      <color theme="0"/>
      <name val="Arial"/>
      <family val="2"/>
      <charset val="162"/>
    </font>
    <font>
      <b/>
      <sz val="11"/>
      <color theme="0"/>
      <name val="Arial"/>
      <family val="2"/>
      <charset val="162"/>
    </font>
    <font>
      <sz val="11"/>
      <color indexed="62"/>
      <name val="Arial"/>
      <family val="2"/>
      <charset val="162"/>
    </font>
    <font>
      <b/>
      <sz val="11"/>
      <color indexed="62"/>
      <name val="Arial"/>
      <family val="2"/>
      <charset val="162"/>
    </font>
    <font>
      <sz val="11"/>
      <color indexed="60"/>
      <name val="Arial"/>
      <family val="2"/>
      <charset val="162"/>
    </font>
    <font>
      <b/>
      <sz val="11"/>
      <color indexed="60"/>
      <name val="Arial"/>
      <family val="2"/>
      <charset val="162"/>
    </font>
    <font>
      <sz val="11"/>
      <color theme="1"/>
      <name val="Arial"/>
      <family val="2"/>
    </font>
    <font>
      <i/>
      <vertAlign val="subscript"/>
      <sz val="11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0" borderId="0"/>
  </cellStyleXfs>
  <cellXfs count="129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3" borderId="0" xfId="0" applyFont="1" applyFill="1"/>
    <xf numFmtId="164" fontId="1" fillId="3" borderId="0" xfId="0" applyNumberFormat="1" applyFont="1" applyFill="1" applyAlignment="1">
      <alignment horizontal="center"/>
    </xf>
    <xf numFmtId="0" fontId="3" fillId="3" borderId="2" xfId="0" applyFont="1" applyFill="1" applyBorder="1"/>
    <xf numFmtId="0" fontId="3" fillId="3" borderId="2" xfId="0" applyFont="1" applyFill="1" applyBorder="1" applyAlignment="1">
      <alignment horizontal="center"/>
    </xf>
    <xf numFmtId="0" fontId="0" fillId="0" borderId="1" xfId="0" applyBorder="1"/>
    <xf numFmtId="0" fontId="2" fillId="3" borderId="2" xfId="0" applyFont="1" applyFill="1" applyBorder="1"/>
    <xf numFmtId="0" fontId="0" fillId="0" borderId="11" xfId="0" applyBorder="1"/>
    <xf numFmtId="0" fontId="9" fillId="0" borderId="12" xfId="0" applyFont="1" applyBorder="1"/>
    <xf numFmtId="0" fontId="11" fillId="0" borderId="12" xfId="0" applyFont="1" applyBorder="1"/>
    <xf numFmtId="0" fontId="11" fillId="3" borderId="12" xfId="0" applyFont="1" applyFill="1" applyBorder="1"/>
    <xf numFmtId="0" fontId="11" fillId="3" borderId="13" xfId="0" applyFont="1" applyFill="1" applyBorder="1"/>
    <xf numFmtId="0" fontId="12" fillId="0" borderId="0" xfId="0" applyFont="1" applyAlignment="1">
      <alignment horizontal="left"/>
    </xf>
    <xf numFmtId="165" fontId="12" fillId="0" borderId="0" xfId="0" applyNumberFormat="1" applyFont="1"/>
    <xf numFmtId="165" fontId="12" fillId="0" borderId="14" xfId="0" applyNumberFormat="1" applyFont="1" applyBorder="1"/>
    <xf numFmtId="0" fontId="12" fillId="0" borderId="11" xfId="0" applyFont="1" applyBorder="1" applyAlignment="1">
      <alignment horizontal="left"/>
    </xf>
    <xf numFmtId="165" fontId="12" fillId="0" borderId="11" xfId="0" applyNumberFormat="1" applyFont="1" applyBorder="1"/>
    <xf numFmtId="165" fontId="12" fillId="0" borderId="15" xfId="0" applyNumberFormat="1" applyFont="1" applyBorder="1"/>
    <xf numFmtId="0" fontId="13" fillId="0" borderId="0" xfId="0" applyFont="1" applyFill="1" applyBorder="1" applyAlignment="1">
      <alignment horizontal="left"/>
    </xf>
    <xf numFmtId="0" fontId="11" fillId="0" borderId="0" xfId="0" applyFont="1"/>
    <xf numFmtId="0" fontId="14" fillId="0" borderId="0" xfId="0" applyFont="1"/>
    <xf numFmtId="0" fontId="14" fillId="0" borderId="12" xfId="0" applyFont="1" applyBorder="1"/>
    <xf numFmtId="0" fontId="17" fillId="0" borderId="12" xfId="0" applyFont="1" applyBorder="1" applyAlignment="1">
      <alignment horizontal="left"/>
    </xf>
    <xf numFmtId="0" fontId="18" fillId="0" borderId="12" xfId="0" applyFont="1" applyBorder="1" applyAlignment="1">
      <alignment horizontal="left"/>
    </xf>
    <xf numFmtId="0" fontId="19" fillId="0" borderId="12" xfId="0" applyFont="1" applyBorder="1" applyAlignment="1">
      <alignment horizontal="left"/>
    </xf>
    <xf numFmtId="0" fontId="14" fillId="3" borderId="0" xfId="0" applyFont="1" applyFill="1" applyAlignment="1">
      <alignment horizontal="center"/>
    </xf>
    <xf numFmtId="164" fontId="14" fillId="0" borderId="0" xfId="0" applyNumberFormat="1" applyFont="1"/>
    <xf numFmtId="0" fontId="14" fillId="3" borderId="11" xfId="0" applyFont="1" applyFill="1" applyBorder="1" applyAlignment="1">
      <alignment horizontal="center"/>
    </xf>
    <xf numFmtId="164" fontId="14" fillId="0" borderId="11" xfId="0" applyNumberFormat="1" applyFont="1" applyBorder="1"/>
    <xf numFmtId="0" fontId="14" fillId="3" borderId="17" xfId="0" applyFont="1" applyFill="1" applyBorder="1" applyAlignment="1">
      <alignment horizontal="center"/>
    </xf>
    <xf numFmtId="164" fontId="14" fillId="0" borderId="17" xfId="0" applyNumberFormat="1" applyFont="1" applyBorder="1"/>
    <xf numFmtId="164" fontId="14" fillId="0" borderId="18" xfId="0" applyNumberFormat="1" applyFont="1" applyBorder="1"/>
    <xf numFmtId="0" fontId="14" fillId="3" borderId="0" xfId="0" applyFont="1" applyFill="1" applyBorder="1" applyAlignment="1">
      <alignment horizontal="center"/>
    </xf>
    <xf numFmtId="164" fontId="14" fillId="0" borderId="0" xfId="0" applyNumberFormat="1" applyFont="1" applyBorder="1"/>
    <xf numFmtId="164" fontId="14" fillId="0" borderId="14" xfId="0" applyNumberFormat="1" applyFont="1" applyBorder="1"/>
    <xf numFmtId="164" fontId="14" fillId="0" borderId="15" xfId="0" applyNumberFormat="1" applyFont="1" applyBorder="1"/>
    <xf numFmtId="0" fontId="1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164" fontId="14" fillId="0" borderId="0" xfId="0" applyNumberFormat="1" applyFont="1" applyFill="1" applyBorder="1"/>
    <xf numFmtId="0" fontId="14" fillId="0" borderId="11" xfId="0" applyFont="1" applyBorder="1"/>
    <xf numFmtId="0" fontId="14" fillId="4" borderId="0" xfId="0" applyFont="1" applyFill="1"/>
    <xf numFmtId="0" fontId="23" fillId="5" borderId="21" xfId="0" applyFont="1" applyFill="1" applyBorder="1"/>
    <xf numFmtId="0" fontId="14" fillId="0" borderId="21" xfId="0" applyFont="1" applyBorder="1"/>
    <xf numFmtId="1" fontId="14" fillId="0" borderId="21" xfId="0" applyNumberFormat="1" applyFont="1" applyBorder="1"/>
    <xf numFmtId="164" fontId="14" fillId="0" borderId="21" xfId="0" applyNumberFormat="1" applyFont="1" applyBorder="1"/>
    <xf numFmtId="164" fontId="11" fillId="0" borderId="21" xfId="0" applyNumberFormat="1" applyFont="1" applyBorder="1"/>
    <xf numFmtId="0" fontId="11" fillId="0" borderId="12" xfId="0" applyFont="1" applyBorder="1" applyAlignment="1">
      <alignment horizontal="center"/>
    </xf>
    <xf numFmtId="164" fontId="14" fillId="0" borderId="0" xfId="0" applyNumberFormat="1" applyFont="1" applyAlignment="1">
      <alignment horizontal="center"/>
    </xf>
    <xf numFmtId="164" fontId="14" fillId="0" borderId="11" xfId="0" applyNumberFormat="1" applyFont="1" applyBorder="1" applyAlignment="1">
      <alignment horizontal="center"/>
    </xf>
    <xf numFmtId="164" fontId="13" fillId="0" borderId="0" xfId="0" applyNumberFormat="1" applyFont="1" applyAlignment="1">
      <alignment horizontal="center"/>
    </xf>
    <xf numFmtId="0" fontId="11" fillId="0" borderId="11" xfId="0" applyFont="1" applyBorder="1"/>
    <xf numFmtId="0" fontId="18" fillId="0" borderId="0" xfId="0" applyFont="1"/>
    <xf numFmtId="0" fontId="14" fillId="4" borderId="0" xfId="0" applyFont="1" applyFill="1" applyBorder="1"/>
    <xf numFmtId="0" fontId="14" fillId="0" borderId="0" xfId="0" applyFont="1" applyBorder="1"/>
    <xf numFmtId="0" fontId="14" fillId="0" borderId="0" xfId="0" applyFont="1" applyAlignment="1"/>
    <xf numFmtId="0" fontId="23" fillId="5" borderId="21" xfId="0" applyFont="1" applyFill="1" applyBorder="1" applyAlignment="1">
      <alignment horizontal="right"/>
    </xf>
    <xf numFmtId="0" fontId="23" fillId="5" borderId="21" xfId="0" applyFont="1" applyFill="1" applyBorder="1" applyAlignment="1">
      <alignment horizontal="center"/>
    </xf>
    <xf numFmtId="164" fontId="1" fillId="0" borderId="0" xfId="0" applyNumberFormat="1" applyFont="1"/>
    <xf numFmtId="0" fontId="6" fillId="0" borderId="0" xfId="0" applyFont="1"/>
    <xf numFmtId="164" fontId="6" fillId="0" borderId="0" xfId="0" applyNumberFormat="1" applyFont="1"/>
    <xf numFmtId="0" fontId="27" fillId="0" borderId="17" xfId="1" applyFont="1" applyFill="1" applyBorder="1" applyAlignment="1">
      <alignment horizontal="left" wrapText="1"/>
    </xf>
    <xf numFmtId="0" fontId="28" fillId="0" borderId="17" xfId="1" applyFont="1" applyFill="1" applyBorder="1" applyAlignment="1">
      <alignment horizontal="center" wrapText="1"/>
    </xf>
    <xf numFmtId="164" fontId="28" fillId="0" borderId="17" xfId="1" applyNumberFormat="1" applyFont="1" applyFill="1" applyBorder="1" applyAlignment="1">
      <alignment horizontal="center" wrapText="1"/>
    </xf>
    <xf numFmtId="0" fontId="28" fillId="0" borderId="17" xfId="1" applyFont="1" applyFill="1" applyBorder="1" applyAlignment="1">
      <alignment horizontal="left" vertical="top" wrapText="1"/>
    </xf>
    <xf numFmtId="166" fontId="29" fillId="0" borderId="17" xfId="1" applyNumberFormat="1" applyFont="1" applyFill="1" applyBorder="1" applyAlignment="1">
      <alignment horizontal="right" vertical="top"/>
    </xf>
    <xf numFmtId="164" fontId="30" fillId="0" borderId="17" xfId="1" applyNumberFormat="1" applyFont="1" applyFill="1" applyBorder="1" applyAlignment="1">
      <alignment horizontal="right" vertical="top"/>
    </xf>
    <xf numFmtId="164" fontId="29" fillId="0" borderId="17" xfId="1" applyNumberFormat="1" applyFont="1" applyFill="1" applyBorder="1" applyAlignment="1">
      <alignment horizontal="right" vertical="top"/>
    </xf>
    <xf numFmtId="167" fontId="29" fillId="0" borderId="17" xfId="1" applyNumberFormat="1" applyFont="1" applyFill="1" applyBorder="1" applyAlignment="1">
      <alignment horizontal="right" vertical="top"/>
    </xf>
    <xf numFmtId="0" fontId="28" fillId="0" borderId="0" xfId="1" applyFont="1" applyFill="1" applyBorder="1" applyAlignment="1">
      <alignment horizontal="left" vertical="top" wrapText="1"/>
    </xf>
    <xf numFmtId="166" fontId="29" fillId="0" borderId="0" xfId="1" applyNumberFormat="1" applyFont="1" applyFill="1" applyBorder="1" applyAlignment="1">
      <alignment horizontal="right" vertical="top"/>
    </xf>
    <xf numFmtId="164" fontId="30" fillId="0" borderId="0" xfId="1" applyNumberFormat="1" applyFont="1" applyFill="1" applyBorder="1" applyAlignment="1">
      <alignment horizontal="right" vertical="top"/>
    </xf>
    <xf numFmtId="164" fontId="29" fillId="0" borderId="0" xfId="1" applyNumberFormat="1" applyFont="1" applyFill="1" applyBorder="1" applyAlignment="1">
      <alignment horizontal="right" vertical="top"/>
    </xf>
    <xf numFmtId="167" fontId="29" fillId="0" borderId="0" xfId="1" applyNumberFormat="1" applyFont="1" applyFill="1" applyBorder="1" applyAlignment="1">
      <alignment horizontal="right" vertical="top"/>
    </xf>
    <xf numFmtId="0" fontId="28" fillId="0" borderId="11" xfId="1" applyFont="1" applyFill="1" applyBorder="1" applyAlignment="1">
      <alignment horizontal="left" vertical="top" wrapText="1"/>
    </xf>
    <xf numFmtId="166" fontId="29" fillId="0" borderId="11" xfId="1" applyNumberFormat="1" applyFont="1" applyFill="1" applyBorder="1" applyAlignment="1">
      <alignment horizontal="right" vertical="top"/>
    </xf>
    <xf numFmtId="164" fontId="30" fillId="0" borderId="11" xfId="1" applyNumberFormat="1" applyFont="1" applyFill="1" applyBorder="1" applyAlignment="1">
      <alignment horizontal="right" vertical="top"/>
    </xf>
    <xf numFmtId="164" fontId="29" fillId="0" borderId="11" xfId="1" applyNumberFormat="1" applyFont="1" applyFill="1" applyBorder="1" applyAlignment="1">
      <alignment horizontal="right" vertical="top"/>
    </xf>
    <xf numFmtId="167" fontId="29" fillId="0" borderId="11" xfId="1" applyNumberFormat="1" applyFont="1" applyFill="1" applyBorder="1" applyAlignment="1">
      <alignment horizontal="right" vertical="top"/>
    </xf>
    <xf numFmtId="0" fontId="1" fillId="0" borderId="0" xfId="0" applyFont="1" applyAlignment="1">
      <alignment horizontal="right"/>
    </xf>
    <xf numFmtId="0" fontId="27" fillId="0" borderId="17" xfId="1" applyFont="1" applyBorder="1" applyAlignment="1">
      <alignment horizontal="left" wrapText="1"/>
    </xf>
    <xf numFmtId="0" fontId="28" fillId="0" borderId="17" xfId="1" applyFont="1" applyBorder="1" applyAlignment="1">
      <alignment horizontal="center" wrapText="1"/>
    </xf>
    <xf numFmtId="164" fontId="28" fillId="0" borderId="17" xfId="1" applyNumberFormat="1" applyFont="1" applyBorder="1" applyAlignment="1">
      <alignment horizontal="center" wrapText="1"/>
    </xf>
    <xf numFmtId="166" fontId="29" fillId="0" borderId="17" xfId="1" applyNumberFormat="1" applyFont="1" applyBorder="1" applyAlignment="1">
      <alignment horizontal="right" vertical="top"/>
    </xf>
    <xf numFmtId="164" fontId="30" fillId="0" borderId="17" xfId="1" applyNumberFormat="1" applyFont="1" applyBorder="1" applyAlignment="1">
      <alignment horizontal="right" vertical="top"/>
    </xf>
    <xf numFmtId="164" fontId="29" fillId="0" borderId="17" xfId="1" applyNumberFormat="1" applyFont="1" applyBorder="1" applyAlignment="1">
      <alignment horizontal="right" vertical="top"/>
    </xf>
    <xf numFmtId="167" fontId="29" fillId="0" borderId="17" xfId="1" applyNumberFormat="1" applyFont="1" applyBorder="1" applyAlignment="1">
      <alignment horizontal="right" vertical="top"/>
    </xf>
    <xf numFmtId="166" fontId="29" fillId="0" borderId="0" xfId="1" applyNumberFormat="1" applyFont="1" applyBorder="1" applyAlignment="1">
      <alignment horizontal="right" vertical="top"/>
    </xf>
    <xf numFmtId="164" fontId="30" fillId="0" borderId="0" xfId="1" applyNumberFormat="1" applyFont="1" applyBorder="1" applyAlignment="1">
      <alignment horizontal="right" vertical="top"/>
    </xf>
    <xf numFmtId="164" fontId="29" fillId="0" borderId="0" xfId="1" applyNumberFormat="1" applyFont="1" applyBorder="1" applyAlignment="1">
      <alignment horizontal="right" vertical="top"/>
    </xf>
    <xf numFmtId="167" fontId="29" fillId="0" borderId="0" xfId="1" applyNumberFormat="1" applyFont="1" applyBorder="1" applyAlignment="1">
      <alignment horizontal="right" vertical="top"/>
    </xf>
    <xf numFmtId="166" fontId="29" fillId="0" borderId="11" xfId="1" applyNumberFormat="1" applyFont="1" applyBorder="1" applyAlignment="1">
      <alignment horizontal="right" vertical="top"/>
    </xf>
    <xf numFmtId="164" fontId="30" fillId="0" borderId="11" xfId="1" applyNumberFormat="1" applyFont="1" applyBorder="1" applyAlignment="1">
      <alignment horizontal="right" vertical="top"/>
    </xf>
    <xf numFmtId="164" fontId="29" fillId="0" borderId="11" xfId="1" applyNumberFormat="1" applyFont="1" applyBorder="1" applyAlignment="1">
      <alignment horizontal="right" vertical="top"/>
    </xf>
    <xf numFmtId="167" fontId="29" fillId="0" borderId="11" xfId="1" applyNumberFormat="1" applyFont="1" applyBorder="1" applyAlignment="1">
      <alignment horizontal="right" vertical="top"/>
    </xf>
    <xf numFmtId="0" fontId="1" fillId="2" borderId="0" xfId="0" applyFont="1" applyFill="1" applyAlignment="1">
      <alignment horizontal="left" vertical="top" wrapText="1"/>
    </xf>
    <xf numFmtId="0" fontId="5" fillId="3" borderId="2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20" fillId="4" borderId="0" xfId="0" applyFont="1" applyFill="1" applyAlignment="1">
      <alignment horizontal="center"/>
    </xf>
    <xf numFmtId="0" fontId="21" fillId="4" borderId="0" xfId="0" applyFont="1" applyFill="1" applyAlignment="1">
      <alignment horizontal="center"/>
    </xf>
    <xf numFmtId="0" fontId="22" fillId="0" borderId="0" xfId="0" applyFont="1" applyAlignment="1">
      <alignment horizontal="left"/>
    </xf>
    <xf numFmtId="0" fontId="11" fillId="0" borderId="12" xfId="0" applyFont="1" applyBorder="1" applyAlignment="1">
      <alignment horizontal="center"/>
    </xf>
    <xf numFmtId="0" fontId="22" fillId="4" borderId="0" xfId="0" applyFont="1" applyFill="1" applyAlignment="1">
      <alignment horizontal="left"/>
    </xf>
    <xf numFmtId="0" fontId="25" fillId="6" borderId="0" xfId="0" applyFont="1" applyFill="1" applyAlignment="1">
      <alignment horizontal="center"/>
    </xf>
    <xf numFmtId="0" fontId="26" fillId="7" borderId="17" xfId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8" fillId="0" borderId="17" xfId="1" applyFont="1" applyFill="1" applyBorder="1" applyAlignment="1">
      <alignment horizontal="center" vertical="center" wrapText="1"/>
    </xf>
    <xf numFmtId="0" fontId="28" fillId="0" borderId="0" xfId="1" applyFont="1" applyFill="1" applyBorder="1" applyAlignment="1">
      <alignment horizontal="center" vertical="center" wrapText="1"/>
    </xf>
    <xf numFmtId="0" fontId="28" fillId="0" borderId="11" xfId="1" applyFont="1" applyFill="1" applyBorder="1" applyAlignment="1">
      <alignment horizontal="center" vertical="center" wrapText="1"/>
    </xf>
  </cellXfs>
  <cellStyles count="2">
    <cellStyle name="Normal_Sayfa3" xfId="1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tr-TR"/>
              <a:t>ABCC1-6h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'Western blot analysis'!$Q$21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errBars>
            <c:errBarType val="plus"/>
            <c:errValType val="cust"/>
            <c:noEndCap val="0"/>
            <c:plus>
              <c:numRef>
                <c:f>'Western blot analysis'!$R$22:$U$22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0.63816772382025255</c:v>
                  </c:pt>
                  <c:pt idx="2">
                    <c:v>0</c:v>
                  </c:pt>
                  <c:pt idx="3">
                    <c:v>0.44804787124150458</c:v>
                  </c:pt>
                </c:numCache>
              </c:numRef>
            </c:plus>
            <c:minus>
              <c:numRef>
                <c:f>'Western blot analysis'!$R$22:$U$22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0.63816772382025255</c:v>
                  </c:pt>
                  <c:pt idx="2">
                    <c:v>0</c:v>
                  </c:pt>
                  <c:pt idx="3">
                    <c:v>0.44804787124150458</c:v>
                  </c:pt>
                </c:numCache>
              </c:numRef>
            </c:minus>
            <c:spPr>
              <a:noFill/>
              <a:ln w="19050">
                <a:solidFill>
                  <a:schemeClr val="dk1">
                    <a:lumMod val="50000"/>
                    <a:lumOff val="50000"/>
                  </a:schemeClr>
                </a:solidFill>
                <a:round/>
              </a:ln>
              <a:effectLst/>
            </c:spPr>
          </c:errBars>
          <c:cat>
            <c:multiLvlStrRef>
              <c:f>'Western blot analysis'!$R$19:$U$20</c:f>
              <c:multiLvlStrCache>
                <c:ptCount val="4"/>
                <c:lvl>
                  <c:pt idx="0">
                    <c:v>U87</c:v>
                  </c:pt>
                  <c:pt idx="1">
                    <c:v>U87-R</c:v>
                  </c:pt>
                  <c:pt idx="2">
                    <c:v>U87</c:v>
                  </c:pt>
                  <c:pt idx="3">
                    <c:v>U87-R</c:v>
                  </c:pt>
                </c:lvl>
                <c:lvl>
                  <c:pt idx="0">
                    <c:v>Temozolomide</c:v>
                  </c:pt>
                  <c:pt idx="2">
                    <c:v>Etoposide</c:v>
                  </c:pt>
                </c:lvl>
              </c:multiLvlStrCache>
            </c:multiLvlStrRef>
          </c:cat>
          <c:val>
            <c:numRef>
              <c:f>'Western blot analysis'!$R$21:$U$21</c:f>
              <c:numCache>
                <c:formatCode>0.000</c:formatCode>
                <c:ptCount val="4"/>
                <c:pt idx="0">
                  <c:v>1</c:v>
                </c:pt>
                <c:pt idx="1">
                  <c:v>2.050745315954277</c:v>
                </c:pt>
                <c:pt idx="2">
                  <c:v>1</c:v>
                </c:pt>
                <c:pt idx="3">
                  <c:v>1.9370466123878567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FA-4867-BEEF-A7A80F28BA4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86042600"/>
        <c:axId val="486270872"/>
      </c:barChart>
      <c:catAx>
        <c:axId val="486042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486270872"/>
        <c:crosses val="autoZero"/>
        <c:auto val="1"/>
        <c:lblAlgn val="ctr"/>
        <c:lblOffset val="100"/>
        <c:noMultiLvlLbl val="0"/>
      </c:catAx>
      <c:valAx>
        <c:axId val="486270872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486042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000" b="1"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tr-TR"/>
              <a:t>LC3-II-24h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'Western blot analysis'!$Q$198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errBars>
            <c:errBarType val="plus"/>
            <c:errValType val="cust"/>
            <c:noEndCap val="0"/>
            <c:plus>
              <c:numRef>
                <c:f>'Western blot analysis'!$R$199:$S$199</c:f>
                <c:numCache>
                  <c:formatCode>General</c:formatCode>
                  <c:ptCount val="2"/>
                  <c:pt idx="0">
                    <c:v>0</c:v>
                  </c:pt>
                  <c:pt idx="1">
                    <c:v>9.1994565056855368E-2</c:v>
                  </c:pt>
                </c:numCache>
              </c:numRef>
            </c:plus>
            <c:minus>
              <c:numRef>
                <c:f>'Western blot analysis'!$R$199:$S$199</c:f>
                <c:numCache>
                  <c:formatCode>General</c:formatCode>
                  <c:ptCount val="2"/>
                  <c:pt idx="0">
                    <c:v>0</c:v>
                  </c:pt>
                  <c:pt idx="1">
                    <c:v>9.1994565056855368E-2</c:v>
                  </c:pt>
                </c:numCache>
              </c:numRef>
            </c:minus>
            <c:spPr>
              <a:noFill/>
              <a:ln w="19050">
                <a:solidFill>
                  <a:schemeClr val="dk1">
                    <a:lumMod val="50000"/>
                    <a:lumOff val="50000"/>
                  </a:schemeClr>
                </a:solidFill>
                <a:round/>
              </a:ln>
              <a:effectLst/>
            </c:spPr>
          </c:errBars>
          <c:cat>
            <c:multiLvlStrRef>
              <c:f>'Western blot analysis'!$R$196:$S$197</c:f>
              <c:multiLvlStrCache>
                <c:ptCount val="2"/>
                <c:lvl>
                  <c:pt idx="0">
                    <c:v>U87</c:v>
                  </c:pt>
                  <c:pt idx="1">
                    <c:v>U87-R</c:v>
                  </c:pt>
                </c:lvl>
                <c:lvl>
                  <c:pt idx="0">
                    <c:v>Temozolomide</c:v>
                  </c:pt>
                </c:lvl>
              </c:multiLvlStrCache>
            </c:multiLvlStrRef>
          </c:cat>
          <c:val>
            <c:numRef>
              <c:f>'Western blot analysis'!$R$198:$S$198</c:f>
              <c:numCache>
                <c:formatCode>0.000</c:formatCode>
                <c:ptCount val="2"/>
                <c:pt idx="0">
                  <c:v>1</c:v>
                </c:pt>
                <c:pt idx="1">
                  <c:v>0.75800000000000001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FA-4867-BEEF-A7A80F28BA4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87655640"/>
        <c:axId val="487656032"/>
      </c:barChart>
      <c:catAx>
        <c:axId val="487655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487656032"/>
        <c:crosses val="autoZero"/>
        <c:auto val="1"/>
        <c:lblAlgn val="ctr"/>
        <c:lblOffset val="100"/>
        <c:noMultiLvlLbl val="0"/>
      </c:catAx>
      <c:valAx>
        <c:axId val="487656032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487655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000" b="1"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tr-TR"/>
              <a:t>ABCC1-24h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'Western blot analysis'!$Q$40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errBars>
            <c:errBarType val="plus"/>
            <c:errValType val="cust"/>
            <c:noEndCap val="0"/>
            <c:plus>
              <c:numRef>
                <c:f>'Western blot analysis'!$R$41:$U$41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0.11237922145858344</c:v>
                  </c:pt>
                  <c:pt idx="2">
                    <c:v>0</c:v>
                  </c:pt>
                  <c:pt idx="3">
                    <c:v>0.38188176470363855</c:v>
                  </c:pt>
                </c:numCache>
              </c:numRef>
            </c:plus>
            <c:minus>
              <c:numRef>
                <c:f>'Western blot analysis'!$R$41:$U$41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0.11237922145858344</c:v>
                  </c:pt>
                  <c:pt idx="2">
                    <c:v>0</c:v>
                  </c:pt>
                  <c:pt idx="3">
                    <c:v>0.38188176470363855</c:v>
                  </c:pt>
                </c:numCache>
              </c:numRef>
            </c:minus>
            <c:spPr>
              <a:noFill/>
              <a:ln w="19050">
                <a:solidFill>
                  <a:schemeClr val="dk1">
                    <a:lumMod val="50000"/>
                    <a:lumOff val="50000"/>
                  </a:schemeClr>
                </a:solidFill>
                <a:round/>
              </a:ln>
              <a:effectLst/>
            </c:spPr>
          </c:errBars>
          <c:cat>
            <c:multiLvlStrRef>
              <c:f>'Western blot analysis'!$R$38:$U$39</c:f>
              <c:multiLvlStrCache>
                <c:ptCount val="4"/>
                <c:lvl>
                  <c:pt idx="0">
                    <c:v>U87</c:v>
                  </c:pt>
                  <c:pt idx="1">
                    <c:v>U87-R</c:v>
                  </c:pt>
                  <c:pt idx="2">
                    <c:v>U87</c:v>
                  </c:pt>
                  <c:pt idx="3">
                    <c:v>U87-R</c:v>
                  </c:pt>
                </c:lvl>
                <c:lvl>
                  <c:pt idx="0">
                    <c:v>Temozolomide</c:v>
                  </c:pt>
                  <c:pt idx="2">
                    <c:v>Etoposide</c:v>
                  </c:pt>
                </c:lvl>
              </c:multiLvlStrCache>
            </c:multiLvlStrRef>
          </c:cat>
          <c:val>
            <c:numRef>
              <c:f>'Western blot analysis'!$R$40:$U$40</c:f>
              <c:numCache>
                <c:formatCode>0.000</c:formatCode>
                <c:ptCount val="4"/>
                <c:pt idx="0">
                  <c:v>1</c:v>
                </c:pt>
                <c:pt idx="1">
                  <c:v>0.82265156260131678</c:v>
                </c:pt>
                <c:pt idx="2">
                  <c:v>1</c:v>
                </c:pt>
                <c:pt idx="3">
                  <c:v>1.3133115243833966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FA-4867-BEEF-A7A80F28BA4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359085104"/>
        <c:axId val="486888592"/>
      </c:barChart>
      <c:catAx>
        <c:axId val="35908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486888592"/>
        <c:crosses val="autoZero"/>
        <c:auto val="1"/>
        <c:lblAlgn val="ctr"/>
        <c:lblOffset val="100"/>
        <c:noMultiLvlLbl val="0"/>
      </c:catAx>
      <c:valAx>
        <c:axId val="486888592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359085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000" b="1"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tr-TR"/>
              <a:t>ABCC2-6h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'Western blot analysis'!$Q$60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errBars>
            <c:errBarType val="plus"/>
            <c:errValType val="cust"/>
            <c:noEndCap val="0"/>
            <c:plus>
              <c:numRef>
                <c:f>'Western blot analysis'!$R$61:$U$61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0.435464167123157</c:v>
                  </c:pt>
                  <c:pt idx="2">
                    <c:v>0</c:v>
                  </c:pt>
                  <c:pt idx="3">
                    <c:v>0.43681049447927195</c:v>
                  </c:pt>
                </c:numCache>
              </c:numRef>
            </c:plus>
            <c:minus>
              <c:numRef>
                <c:f>'Western blot analysis'!$R$61:$U$61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0.435464167123157</c:v>
                  </c:pt>
                  <c:pt idx="2">
                    <c:v>0</c:v>
                  </c:pt>
                  <c:pt idx="3">
                    <c:v>0.43681049447927195</c:v>
                  </c:pt>
                </c:numCache>
              </c:numRef>
            </c:minus>
            <c:spPr>
              <a:noFill/>
              <a:ln w="19050">
                <a:solidFill>
                  <a:schemeClr val="dk1">
                    <a:lumMod val="50000"/>
                    <a:lumOff val="50000"/>
                  </a:schemeClr>
                </a:solidFill>
                <a:round/>
              </a:ln>
              <a:effectLst/>
            </c:spPr>
          </c:errBars>
          <c:cat>
            <c:multiLvlStrRef>
              <c:f>'Western blot analysis'!$R$58:$U$59</c:f>
              <c:multiLvlStrCache>
                <c:ptCount val="4"/>
                <c:lvl>
                  <c:pt idx="0">
                    <c:v>U87</c:v>
                  </c:pt>
                  <c:pt idx="1">
                    <c:v>U87-R</c:v>
                  </c:pt>
                  <c:pt idx="2">
                    <c:v>U87</c:v>
                  </c:pt>
                  <c:pt idx="3">
                    <c:v>U87-R</c:v>
                  </c:pt>
                </c:lvl>
                <c:lvl>
                  <c:pt idx="0">
                    <c:v>Temozolomide</c:v>
                  </c:pt>
                  <c:pt idx="2">
                    <c:v>Etoposide</c:v>
                  </c:pt>
                </c:lvl>
              </c:multiLvlStrCache>
            </c:multiLvlStrRef>
          </c:cat>
          <c:val>
            <c:numRef>
              <c:f>'Western blot analysis'!$R$60:$U$60</c:f>
              <c:numCache>
                <c:formatCode>0.000</c:formatCode>
                <c:ptCount val="4"/>
                <c:pt idx="0">
                  <c:v>1</c:v>
                </c:pt>
                <c:pt idx="1">
                  <c:v>1.6038283151195774</c:v>
                </c:pt>
                <c:pt idx="2">
                  <c:v>1</c:v>
                </c:pt>
                <c:pt idx="3">
                  <c:v>1.7056361897260903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FA-4867-BEEF-A7A80F28BA4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86890944"/>
        <c:axId val="486889376"/>
      </c:barChart>
      <c:catAx>
        <c:axId val="48689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486889376"/>
        <c:crosses val="autoZero"/>
        <c:auto val="1"/>
        <c:lblAlgn val="ctr"/>
        <c:lblOffset val="100"/>
        <c:noMultiLvlLbl val="0"/>
      </c:catAx>
      <c:valAx>
        <c:axId val="486889376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48689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000" b="1"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tr-TR"/>
              <a:t>ABCC2-24h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'Western blot analysis'!$Q$80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errBars>
            <c:errBarType val="plus"/>
            <c:errValType val="cust"/>
            <c:noEndCap val="0"/>
            <c:plus>
              <c:numRef>
                <c:f>'Western blot analysis'!$R$81:$U$81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0.14635149678584677</c:v>
                  </c:pt>
                  <c:pt idx="2">
                    <c:v>0</c:v>
                  </c:pt>
                  <c:pt idx="3">
                    <c:v>0.8899908227128317</c:v>
                  </c:pt>
                </c:numCache>
              </c:numRef>
            </c:plus>
            <c:minus>
              <c:numRef>
                <c:f>'Western blot analysis'!$R$81:$U$81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0.14635149678584677</c:v>
                  </c:pt>
                  <c:pt idx="2">
                    <c:v>0</c:v>
                  </c:pt>
                  <c:pt idx="3">
                    <c:v>0.8899908227128317</c:v>
                  </c:pt>
                </c:numCache>
              </c:numRef>
            </c:minus>
            <c:spPr>
              <a:noFill/>
              <a:ln w="19050">
                <a:solidFill>
                  <a:schemeClr val="dk1">
                    <a:lumMod val="50000"/>
                    <a:lumOff val="50000"/>
                  </a:schemeClr>
                </a:solidFill>
                <a:round/>
              </a:ln>
              <a:effectLst/>
            </c:spPr>
          </c:errBars>
          <c:cat>
            <c:multiLvlStrRef>
              <c:f>'Western blot analysis'!$R$78:$U$79</c:f>
              <c:multiLvlStrCache>
                <c:ptCount val="4"/>
                <c:lvl>
                  <c:pt idx="0">
                    <c:v>U87</c:v>
                  </c:pt>
                  <c:pt idx="1">
                    <c:v>U87-R</c:v>
                  </c:pt>
                  <c:pt idx="2">
                    <c:v>U87</c:v>
                  </c:pt>
                  <c:pt idx="3">
                    <c:v>U87-R</c:v>
                  </c:pt>
                </c:lvl>
                <c:lvl>
                  <c:pt idx="0">
                    <c:v>Temozolomide</c:v>
                  </c:pt>
                  <c:pt idx="2">
                    <c:v>Etoposide</c:v>
                  </c:pt>
                </c:lvl>
              </c:multiLvlStrCache>
            </c:multiLvlStrRef>
          </c:cat>
          <c:val>
            <c:numRef>
              <c:f>'Western blot analysis'!$R$80:$U$80</c:f>
              <c:numCache>
                <c:formatCode>0.000</c:formatCode>
                <c:ptCount val="4"/>
                <c:pt idx="0">
                  <c:v>1</c:v>
                </c:pt>
                <c:pt idx="1">
                  <c:v>1.2424072447417922</c:v>
                </c:pt>
                <c:pt idx="2">
                  <c:v>1</c:v>
                </c:pt>
                <c:pt idx="3">
                  <c:v>2.3395955741470007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FA-4867-BEEF-A7A80F28BA4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86887024"/>
        <c:axId val="486887416"/>
      </c:barChart>
      <c:catAx>
        <c:axId val="48688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486887416"/>
        <c:crosses val="autoZero"/>
        <c:auto val="1"/>
        <c:lblAlgn val="ctr"/>
        <c:lblOffset val="100"/>
        <c:noMultiLvlLbl val="0"/>
      </c:catAx>
      <c:valAx>
        <c:axId val="486887416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48688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000" b="1"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tr-TR"/>
              <a:t>ABCG2-6h</a:t>
            </a:r>
          </a:p>
        </c:rich>
      </c:tx>
      <c:layout>
        <c:manualLayout>
          <c:xMode val="edge"/>
          <c:yMode val="edge"/>
          <c:x val="0.41913645833333335"/>
          <c:y val="3.52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'Western blot analysis'!$Q$100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errBars>
            <c:errBarType val="plus"/>
            <c:errValType val="cust"/>
            <c:noEndCap val="0"/>
            <c:plus>
              <c:numRef>
                <c:f>'Western blot analysis'!$R$101:$U$101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0.4107349108077728</c:v>
                  </c:pt>
                  <c:pt idx="2">
                    <c:v>0</c:v>
                  </c:pt>
                  <c:pt idx="3">
                    <c:v>0.40452380447013997</c:v>
                  </c:pt>
                </c:numCache>
              </c:numRef>
            </c:plus>
            <c:minus>
              <c:numRef>
                <c:f>'Western blot analysis'!$R$101:$U$101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0.4107349108077728</c:v>
                  </c:pt>
                  <c:pt idx="2">
                    <c:v>0</c:v>
                  </c:pt>
                  <c:pt idx="3">
                    <c:v>0.40452380447013997</c:v>
                  </c:pt>
                </c:numCache>
              </c:numRef>
            </c:minus>
            <c:spPr>
              <a:noFill/>
              <a:ln w="19050">
                <a:solidFill>
                  <a:schemeClr val="dk1">
                    <a:lumMod val="50000"/>
                    <a:lumOff val="50000"/>
                  </a:schemeClr>
                </a:solidFill>
                <a:round/>
              </a:ln>
              <a:effectLst/>
            </c:spPr>
          </c:errBars>
          <c:cat>
            <c:multiLvlStrRef>
              <c:f>'Western blot analysis'!$R$98:$U$99</c:f>
              <c:multiLvlStrCache>
                <c:ptCount val="4"/>
                <c:lvl>
                  <c:pt idx="0">
                    <c:v>U87</c:v>
                  </c:pt>
                  <c:pt idx="1">
                    <c:v>U87-R</c:v>
                  </c:pt>
                  <c:pt idx="2">
                    <c:v>U87</c:v>
                  </c:pt>
                  <c:pt idx="3">
                    <c:v>U87-R</c:v>
                  </c:pt>
                </c:lvl>
                <c:lvl>
                  <c:pt idx="0">
                    <c:v>Temozolomide</c:v>
                  </c:pt>
                  <c:pt idx="2">
                    <c:v>Etoposide</c:v>
                  </c:pt>
                </c:lvl>
              </c:multiLvlStrCache>
            </c:multiLvlStrRef>
          </c:cat>
          <c:val>
            <c:numRef>
              <c:f>'Western blot analysis'!$R$100:$U$100</c:f>
              <c:numCache>
                <c:formatCode>0.000</c:formatCode>
                <c:ptCount val="4"/>
                <c:pt idx="0">
                  <c:v>1</c:v>
                </c:pt>
                <c:pt idx="1">
                  <c:v>1.7521079717916752</c:v>
                </c:pt>
                <c:pt idx="2">
                  <c:v>1</c:v>
                </c:pt>
                <c:pt idx="3">
                  <c:v>1.5379174775020126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FA-4867-BEEF-A7A80F28BA4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86888200"/>
        <c:axId val="486891336"/>
      </c:barChart>
      <c:catAx>
        <c:axId val="48688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486891336"/>
        <c:crosses val="autoZero"/>
        <c:auto val="1"/>
        <c:lblAlgn val="ctr"/>
        <c:lblOffset val="100"/>
        <c:noMultiLvlLbl val="0"/>
      </c:catAx>
      <c:valAx>
        <c:axId val="486891336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486888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000" b="1"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tr-TR"/>
              <a:t>ABCG2-24h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'Western blot analysis'!$Q$120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errBars>
            <c:errBarType val="plus"/>
            <c:errValType val="cust"/>
            <c:noEndCap val="0"/>
            <c:plus>
              <c:numRef>
                <c:f>'Western blot analysis'!$R$121:$U$121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5.0140726508665238E-2</c:v>
                  </c:pt>
                  <c:pt idx="2">
                    <c:v>0</c:v>
                  </c:pt>
                  <c:pt idx="3">
                    <c:v>0.93250356910964349</c:v>
                  </c:pt>
                </c:numCache>
              </c:numRef>
            </c:plus>
            <c:minus>
              <c:numRef>
                <c:f>'Western blot analysis'!$R$121:$U$121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5.0140726508665238E-2</c:v>
                  </c:pt>
                  <c:pt idx="2">
                    <c:v>0</c:v>
                  </c:pt>
                  <c:pt idx="3">
                    <c:v>0.93250356910964349</c:v>
                  </c:pt>
                </c:numCache>
              </c:numRef>
            </c:minus>
            <c:spPr>
              <a:noFill/>
              <a:ln w="19050">
                <a:solidFill>
                  <a:schemeClr val="dk1">
                    <a:lumMod val="50000"/>
                    <a:lumOff val="50000"/>
                  </a:schemeClr>
                </a:solidFill>
                <a:round/>
              </a:ln>
              <a:effectLst/>
            </c:spPr>
          </c:errBars>
          <c:cat>
            <c:multiLvlStrRef>
              <c:f>'Western blot analysis'!$R$118:$U$119</c:f>
              <c:multiLvlStrCache>
                <c:ptCount val="4"/>
                <c:lvl>
                  <c:pt idx="0">
                    <c:v>U87</c:v>
                  </c:pt>
                  <c:pt idx="1">
                    <c:v>U87-R</c:v>
                  </c:pt>
                  <c:pt idx="2">
                    <c:v>U87</c:v>
                  </c:pt>
                  <c:pt idx="3">
                    <c:v>U87-R</c:v>
                  </c:pt>
                </c:lvl>
                <c:lvl>
                  <c:pt idx="0">
                    <c:v>Temozolomide</c:v>
                  </c:pt>
                  <c:pt idx="2">
                    <c:v>Etoposide</c:v>
                  </c:pt>
                </c:lvl>
              </c:multiLvlStrCache>
            </c:multiLvlStrRef>
          </c:cat>
          <c:val>
            <c:numRef>
              <c:f>'Western blot analysis'!$R$120:$U$120</c:f>
              <c:numCache>
                <c:formatCode>0.000</c:formatCode>
                <c:ptCount val="4"/>
                <c:pt idx="0">
                  <c:v>1</c:v>
                </c:pt>
                <c:pt idx="1">
                  <c:v>0.78064586728659113</c:v>
                </c:pt>
                <c:pt idx="2">
                  <c:v>1</c:v>
                </c:pt>
                <c:pt idx="3">
                  <c:v>1.7540696231871502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FA-4867-BEEF-A7A80F28BA4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86884280"/>
        <c:axId val="486885064"/>
      </c:barChart>
      <c:catAx>
        <c:axId val="48688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486885064"/>
        <c:crosses val="autoZero"/>
        <c:auto val="1"/>
        <c:lblAlgn val="ctr"/>
        <c:lblOffset val="100"/>
        <c:noMultiLvlLbl val="0"/>
      </c:catAx>
      <c:valAx>
        <c:axId val="486885064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486884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000" b="1"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tr-TR"/>
              <a:t>GST-6h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'Western blot analysis'!$Q$140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errBars>
            <c:errBarType val="plus"/>
            <c:errValType val="cust"/>
            <c:noEndCap val="0"/>
            <c:plus>
              <c:numRef>
                <c:f>'Western blot analysis'!$R$141:$U$141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0.61028006997454765</c:v>
                  </c:pt>
                  <c:pt idx="2">
                    <c:v>0</c:v>
                  </c:pt>
                  <c:pt idx="3">
                    <c:v>0.35049426207278184</c:v>
                  </c:pt>
                </c:numCache>
              </c:numRef>
            </c:plus>
            <c:minus>
              <c:numRef>
                <c:f>'Western blot analysis'!$R$141:$U$141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0.61028006997454765</c:v>
                  </c:pt>
                  <c:pt idx="2">
                    <c:v>0</c:v>
                  </c:pt>
                  <c:pt idx="3">
                    <c:v>0.35049426207278184</c:v>
                  </c:pt>
                </c:numCache>
              </c:numRef>
            </c:minus>
            <c:spPr>
              <a:noFill/>
              <a:ln w="19050">
                <a:solidFill>
                  <a:schemeClr val="dk1">
                    <a:lumMod val="50000"/>
                    <a:lumOff val="50000"/>
                  </a:schemeClr>
                </a:solidFill>
                <a:round/>
              </a:ln>
              <a:effectLst/>
            </c:spPr>
          </c:errBars>
          <c:cat>
            <c:multiLvlStrRef>
              <c:f>'Western blot analysis'!$R$138:$U$139</c:f>
              <c:multiLvlStrCache>
                <c:ptCount val="4"/>
                <c:lvl>
                  <c:pt idx="0">
                    <c:v>U87</c:v>
                  </c:pt>
                  <c:pt idx="1">
                    <c:v>U87-R</c:v>
                  </c:pt>
                  <c:pt idx="2">
                    <c:v>U87</c:v>
                  </c:pt>
                  <c:pt idx="3">
                    <c:v>U87-R</c:v>
                  </c:pt>
                </c:lvl>
                <c:lvl>
                  <c:pt idx="0">
                    <c:v>Temozolomide</c:v>
                  </c:pt>
                  <c:pt idx="2">
                    <c:v>Etoposide</c:v>
                  </c:pt>
                </c:lvl>
              </c:multiLvlStrCache>
            </c:multiLvlStrRef>
          </c:cat>
          <c:val>
            <c:numRef>
              <c:f>'Western blot analysis'!$R$140:$U$140</c:f>
              <c:numCache>
                <c:formatCode>0.000</c:formatCode>
                <c:ptCount val="4"/>
                <c:pt idx="0">
                  <c:v>1</c:v>
                </c:pt>
                <c:pt idx="1">
                  <c:v>2.0635760810628834</c:v>
                </c:pt>
                <c:pt idx="2">
                  <c:v>1</c:v>
                </c:pt>
                <c:pt idx="3">
                  <c:v>1.4588403383478534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FA-4867-BEEF-A7A80F28BA4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86885456"/>
        <c:axId val="486885848"/>
      </c:barChart>
      <c:catAx>
        <c:axId val="48688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486885848"/>
        <c:crosses val="autoZero"/>
        <c:auto val="1"/>
        <c:lblAlgn val="ctr"/>
        <c:lblOffset val="100"/>
        <c:noMultiLvlLbl val="0"/>
      </c:catAx>
      <c:valAx>
        <c:axId val="486885848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48688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000" b="1"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tr-TR"/>
              <a:t>GST-24h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'Western blot analysis'!$Q$160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errBars>
            <c:errBarType val="plus"/>
            <c:errValType val="cust"/>
            <c:noEndCap val="0"/>
            <c:plus>
              <c:numRef>
                <c:f>'Western blot analysis'!$R$161:$U$161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0.26189225115248693</c:v>
                  </c:pt>
                  <c:pt idx="2">
                    <c:v>0</c:v>
                  </c:pt>
                  <c:pt idx="3">
                    <c:v>0.15185848940449143</c:v>
                  </c:pt>
                </c:numCache>
              </c:numRef>
            </c:plus>
            <c:minus>
              <c:numRef>
                <c:f>'Western blot analysis'!$R$161:$U$161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0.26189225115248693</c:v>
                  </c:pt>
                  <c:pt idx="2">
                    <c:v>0</c:v>
                  </c:pt>
                  <c:pt idx="3">
                    <c:v>0.15185848940449143</c:v>
                  </c:pt>
                </c:numCache>
              </c:numRef>
            </c:minus>
            <c:spPr>
              <a:noFill/>
              <a:ln w="19050">
                <a:solidFill>
                  <a:schemeClr val="dk1">
                    <a:lumMod val="50000"/>
                    <a:lumOff val="50000"/>
                  </a:schemeClr>
                </a:solidFill>
                <a:round/>
              </a:ln>
              <a:effectLst/>
            </c:spPr>
          </c:errBars>
          <c:cat>
            <c:multiLvlStrRef>
              <c:f>'Western blot analysis'!$R$158:$U$159</c:f>
              <c:multiLvlStrCache>
                <c:ptCount val="4"/>
                <c:lvl>
                  <c:pt idx="0">
                    <c:v>U87</c:v>
                  </c:pt>
                  <c:pt idx="1">
                    <c:v>U87-R</c:v>
                  </c:pt>
                  <c:pt idx="2">
                    <c:v>U87</c:v>
                  </c:pt>
                  <c:pt idx="3">
                    <c:v>U87-R</c:v>
                  </c:pt>
                </c:lvl>
                <c:lvl>
                  <c:pt idx="0">
                    <c:v>Temozolomide</c:v>
                  </c:pt>
                  <c:pt idx="2">
                    <c:v>Etoposide</c:v>
                  </c:pt>
                </c:lvl>
              </c:multiLvlStrCache>
            </c:multiLvlStrRef>
          </c:cat>
          <c:val>
            <c:numRef>
              <c:f>'Western blot analysis'!$R$160:$U$160</c:f>
              <c:numCache>
                <c:formatCode>0.000</c:formatCode>
                <c:ptCount val="4"/>
                <c:pt idx="0">
                  <c:v>1</c:v>
                </c:pt>
                <c:pt idx="1">
                  <c:v>1.0980458259225736</c:v>
                </c:pt>
                <c:pt idx="2">
                  <c:v>1</c:v>
                </c:pt>
                <c:pt idx="3">
                  <c:v>1.9394633149222928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FA-4867-BEEF-A7A80F28BA4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87651720"/>
        <c:axId val="487654856"/>
      </c:barChart>
      <c:catAx>
        <c:axId val="487651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487654856"/>
        <c:crosses val="autoZero"/>
        <c:auto val="1"/>
        <c:lblAlgn val="ctr"/>
        <c:lblOffset val="100"/>
        <c:noMultiLvlLbl val="0"/>
      </c:catAx>
      <c:valAx>
        <c:axId val="487654856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487651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000" b="1"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tr-TR"/>
              <a:t>LC3-II-24h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'Western blot analysis'!$Q$181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errBars>
            <c:errBarType val="plus"/>
            <c:errValType val="cust"/>
            <c:noEndCap val="0"/>
            <c:plus>
              <c:numRef>
                <c:f>'Western blot analysis'!$R$182:$S$182</c:f>
                <c:numCache>
                  <c:formatCode>General</c:formatCode>
                  <c:ptCount val="2"/>
                  <c:pt idx="0">
                    <c:v>0</c:v>
                  </c:pt>
                  <c:pt idx="1">
                    <c:v>0.19437163716276432</c:v>
                  </c:pt>
                </c:numCache>
              </c:numRef>
            </c:plus>
            <c:minus>
              <c:numRef>
                <c:f>'Western blot analysis'!$R$182:$S$182</c:f>
                <c:numCache>
                  <c:formatCode>General</c:formatCode>
                  <c:ptCount val="2"/>
                  <c:pt idx="0">
                    <c:v>0</c:v>
                  </c:pt>
                  <c:pt idx="1">
                    <c:v>0.19437163716276432</c:v>
                  </c:pt>
                </c:numCache>
              </c:numRef>
            </c:minus>
            <c:spPr>
              <a:noFill/>
              <a:ln w="19050">
                <a:solidFill>
                  <a:schemeClr val="dk1">
                    <a:lumMod val="50000"/>
                    <a:lumOff val="50000"/>
                  </a:schemeClr>
                </a:solidFill>
                <a:round/>
              </a:ln>
              <a:effectLst/>
            </c:spPr>
          </c:errBars>
          <c:cat>
            <c:multiLvlStrRef>
              <c:f>'Western blot analysis'!$R$179:$S$180</c:f>
              <c:multiLvlStrCache>
                <c:ptCount val="2"/>
                <c:lvl>
                  <c:pt idx="0">
                    <c:v>U87</c:v>
                  </c:pt>
                  <c:pt idx="1">
                    <c:v>U87-R</c:v>
                  </c:pt>
                </c:lvl>
                <c:lvl>
                  <c:pt idx="0">
                    <c:v>Etoposide</c:v>
                  </c:pt>
                </c:lvl>
              </c:multiLvlStrCache>
            </c:multiLvlStrRef>
          </c:cat>
          <c:val>
            <c:numRef>
              <c:f>'Western blot analysis'!$R$181:$S$181</c:f>
              <c:numCache>
                <c:formatCode>0.000</c:formatCode>
                <c:ptCount val="2"/>
                <c:pt idx="0">
                  <c:v>1</c:v>
                </c:pt>
                <c:pt idx="1">
                  <c:v>0.90333333333333332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FA-4867-BEEF-A7A80F28BA4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87653288"/>
        <c:axId val="487655248"/>
      </c:barChart>
      <c:catAx>
        <c:axId val="487653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487655248"/>
        <c:crosses val="autoZero"/>
        <c:auto val="1"/>
        <c:lblAlgn val="ctr"/>
        <c:lblOffset val="100"/>
        <c:noMultiLvlLbl val="0"/>
      </c:catAx>
      <c:valAx>
        <c:axId val="487655248"/>
        <c:scaling>
          <c:orientation val="minMax"/>
        </c:scaling>
        <c:delete val="1"/>
        <c:axPos val="l"/>
        <c:numFmt formatCode="0.000" sourceLinked="1"/>
        <c:majorTickMark val="none"/>
        <c:minorTickMark val="none"/>
        <c:tickLblPos val="nextTo"/>
        <c:crossAx val="487653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000" b="1"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chart" Target="../charts/chart2.xml"/><Relationship Id="rId18" Type="http://schemas.openxmlformats.org/officeDocument/2006/relationships/chart" Target="../charts/chart7.xml"/><Relationship Id="rId3" Type="http://schemas.openxmlformats.org/officeDocument/2006/relationships/image" Target="../media/image6.png"/><Relationship Id="rId21" Type="http://schemas.openxmlformats.org/officeDocument/2006/relationships/chart" Target="../charts/chart10.xml"/><Relationship Id="rId7" Type="http://schemas.openxmlformats.org/officeDocument/2006/relationships/image" Target="../media/image10.png"/><Relationship Id="rId12" Type="http://schemas.openxmlformats.org/officeDocument/2006/relationships/chart" Target="../charts/chart1.xml"/><Relationship Id="rId17" Type="http://schemas.openxmlformats.org/officeDocument/2006/relationships/chart" Target="../charts/chart6.xml"/><Relationship Id="rId2" Type="http://schemas.openxmlformats.org/officeDocument/2006/relationships/image" Target="../media/image5.png"/><Relationship Id="rId16" Type="http://schemas.openxmlformats.org/officeDocument/2006/relationships/chart" Target="../charts/chart5.xml"/><Relationship Id="rId20" Type="http://schemas.openxmlformats.org/officeDocument/2006/relationships/chart" Target="../charts/chart9.xml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3.png"/><Relationship Id="rId5" Type="http://schemas.openxmlformats.org/officeDocument/2006/relationships/image" Target="../media/image8.png"/><Relationship Id="rId15" Type="http://schemas.openxmlformats.org/officeDocument/2006/relationships/chart" Target="../charts/chart4.xml"/><Relationship Id="rId10" Type="http://schemas.microsoft.com/office/2007/relationships/hdphoto" Target="../media/hdphoto1.wdp"/><Relationship Id="rId19" Type="http://schemas.openxmlformats.org/officeDocument/2006/relationships/chart" Target="../charts/chart8.xml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523048</xdr:colOff>
      <xdr:row>22</xdr:row>
      <xdr:rowOff>189952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19048" cy="43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8</xdr:col>
      <xdr:colOff>523048</xdr:colOff>
      <xdr:row>25</xdr:row>
      <xdr:rowOff>189952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6619048" cy="43809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47625</xdr:rowOff>
    </xdr:from>
    <xdr:to>
      <xdr:col>8</xdr:col>
      <xdr:colOff>523048</xdr:colOff>
      <xdr:row>26</xdr:row>
      <xdr:rowOff>47077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19125"/>
          <a:ext cx="6619048" cy="43809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184150</xdr:colOff>
      <xdr:row>8</xdr:row>
      <xdr:rowOff>76200</xdr:rowOff>
    </xdr:from>
    <xdr:to>
      <xdr:col>30</xdr:col>
      <xdr:colOff>8004</xdr:colOff>
      <xdr:row>23</xdr:row>
      <xdr:rowOff>44450</xdr:rowOff>
    </xdr:to>
    <xdr:pic>
      <xdr:nvPicPr>
        <xdr:cNvPr id="2" name="Resim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5425" y="1628775"/>
          <a:ext cx="13235054" cy="2825750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184150</xdr:colOff>
      <xdr:row>28</xdr:row>
      <xdr:rowOff>50800</xdr:rowOff>
    </xdr:from>
    <xdr:to>
      <xdr:col>30</xdr:col>
      <xdr:colOff>16818</xdr:colOff>
      <xdr:row>43</xdr:row>
      <xdr:rowOff>0</xdr:rowOff>
    </xdr:to>
    <xdr:pic>
      <xdr:nvPicPr>
        <xdr:cNvPr id="3" name="Resim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75425" y="5441950"/>
          <a:ext cx="13243868" cy="2806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433926</xdr:colOff>
      <xdr:row>12</xdr:row>
      <xdr:rowOff>23844</xdr:rowOff>
    </xdr:from>
    <xdr:to>
      <xdr:col>14</xdr:col>
      <xdr:colOff>575506</xdr:colOff>
      <xdr:row>26</xdr:row>
      <xdr:rowOff>111632</xdr:rowOff>
    </xdr:to>
    <xdr:pic>
      <xdr:nvPicPr>
        <xdr:cNvPr id="2" name="Resim 9"/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9226" y="2309844"/>
          <a:ext cx="4361155" cy="2354738"/>
        </a:xfrm>
        <a:prstGeom prst="rect">
          <a:avLst/>
        </a:prstGeom>
      </xdr:spPr>
    </xdr:pic>
    <xdr:clientData/>
  </xdr:twoCellAnchor>
  <xdr:twoCellAnchor editAs="oneCell">
    <xdr:from>
      <xdr:col>7</xdr:col>
      <xdr:colOff>401667</xdr:colOff>
      <xdr:row>30</xdr:row>
      <xdr:rowOff>261277</xdr:rowOff>
    </xdr:from>
    <xdr:to>
      <xdr:col>14</xdr:col>
      <xdr:colOff>530667</xdr:colOff>
      <xdr:row>46</xdr:row>
      <xdr:rowOff>812</xdr:rowOff>
    </xdr:to>
    <xdr:pic>
      <xdr:nvPicPr>
        <xdr:cNvPr id="3" name="Resim 10"/>
        <xdr:cNvPicPr preferRelativeResize="0"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06967" y="5461927"/>
          <a:ext cx="4348575" cy="2463685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428627</xdr:colOff>
      <xdr:row>51</xdr:row>
      <xdr:rowOff>23817</xdr:rowOff>
    </xdr:from>
    <xdr:to>
      <xdr:col>14</xdr:col>
      <xdr:colOff>557627</xdr:colOff>
      <xdr:row>66</xdr:row>
      <xdr:rowOff>3720</xdr:rowOff>
    </xdr:to>
    <xdr:pic>
      <xdr:nvPicPr>
        <xdr:cNvPr id="4" name="Resim 4"/>
        <xdr:cNvPicPr preferRelativeResize="0"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33927" y="8891592"/>
          <a:ext cx="4348575" cy="2408778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428627</xdr:colOff>
      <xdr:row>71</xdr:row>
      <xdr:rowOff>47629</xdr:rowOff>
    </xdr:from>
    <xdr:to>
      <xdr:col>14</xdr:col>
      <xdr:colOff>557627</xdr:colOff>
      <xdr:row>85</xdr:row>
      <xdr:rowOff>97750</xdr:rowOff>
    </xdr:to>
    <xdr:pic>
      <xdr:nvPicPr>
        <xdr:cNvPr id="5" name="Resim 5"/>
        <xdr:cNvPicPr preferRelativeResize="0"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3927" y="12287254"/>
          <a:ext cx="4348575" cy="2317071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428628</xdr:colOff>
      <xdr:row>91</xdr:row>
      <xdr:rowOff>44483</xdr:rowOff>
    </xdr:from>
    <xdr:to>
      <xdr:col>15</xdr:col>
      <xdr:colOff>47626</xdr:colOff>
      <xdr:row>106</xdr:row>
      <xdr:rowOff>92105</xdr:rowOff>
    </xdr:to>
    <xdr:pic>
      <xdr:nvPicPr>
        <xdr:cNvPr id="6" name="Resim 20"/>
        <xdr:cNvPicPr preferRelativeResize="0"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33928" y="15655958"/>
          <a:ext cx="4419598" cy="2476497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404812</xdr:colOff>
      <xdr:row>111</xdr:row>
      <xdr:rowOff>47626</xdr:rowOff>
    </xdr:from>
    <xdr:to>
      <xdr:col>14</xdr:col>
      <xdr:colOff>533812</xdr:colOff>
      <xdr:row>127</xdr:row>
      <xdr:rowOff>4612</xdr:rowOff>
    </xdr:to>
    <xdr:pic>
      <xdr:nvPicPr>
        <xdr:cNvPr id="7" name="Resim 21"/>
        <xdr:cNvPicPr preferRelativeResize="0"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10112" y="19030951"/>
          <a:ext cx="4348575" cy="2547786"/>
        </a:xfrm>
        <a:prstGeom prst="rect">
          <a:avLst/>
        </a:prstGeom>
      </xdr:spPr>
    </xdr:pic>
    <xdr:clientData/>
  </xdr:twoCellAnchor>
  <xdr:twoCellAnchor editAs="oneCell">
    <xdr:from>
      <xdr:col>7</xdr:col>
      <xdr:colOff>452438</xdr:colOff>
      <xdr:row>131</xdr:row>
      <xdr:rowOff>23816</xdr:rowOff>
    </xdr:from>
    <xdr:to>
      <xdr:col>15</xdr:col>
      <xdr:colOff>9938</xdr:colOff>
      <xdr:row>146</xdr:row>
      <xdr:rowOff>136343</xdr:rowOff>
    </xdr:to>
    <xdr:pic>
      <xdr:nvPicPr>
        <xdr:cNvPr id="8" name="Resim 26"/>
        <xdr:cNvPicPr preferRelativeResize="0"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57738" y="22378991"/>
          <a:ext cx="4358100" cy="2541402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428626</xdr:colOff>
      <xdr:row>151</xdr:row>
      <xdr:rowOff>47628</xdr:rowOff>
    </xdr:from>
    <xdr:to>
      <xdr:col>14</xdr:col>
      <xdr:colOff>557626</xdr:colOff>
      <xdr:row>166</xdr:row>
      <xdr:rowOff>89329</xdr:rowOff>
    </xdr:to>
    <xdr:pic>
      <xdr:nvPicPr>
        <xdr:cNvPr id="9" name="Resim 95"/>
        <xdr:cNvPicPr preferRelativeResize="0"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33926" y="25774653"/>
          <a:ext cx="4348575" cy="2470576"/>
        </a:xfrm>
        <a:prstGeom prst="rect">
          <a:avLst/>
        </a:prstGeom>
      </xdr:spPr>
    </xdr:pic>
    <xdr:clientData/>
  </xdr:twoCellAnchor>
  <xdr:twoCellAnchor editAs="oneCell">
    <xdr:from>
      <xdr:col>7</xdr:col>
      <xdr:colOff>424119</xdr:colOff>
      <xdr:row>171</xdr:row>
      <xdr:rowOff>249882</xdr:rowOff>
    </xdr:from>
    <xdr:to>
      <xdr:col>14</xdr:col>
      <xdr:colOff>562644</xdr:colOff>
      <xdr:row>187</xdr:row>
      <xdr:rowOff>53873</xdr:rowOff>
    </xdr:to>
    <xdr:pic>
      <xdr:nvPicPr>
        <xdr:cNvPr id="10" name="Resim 130"/>
        <xdr:cNvPicPr preferRelativeResize="0">
          <a:picLocks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29419" y="29215407"/>
          <a:ext cx="4358100" cy="2528141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404814</xdr:colOff>
      <xdr:row>188</xdr:row>
      <xdr:rowOff>244868</xdr:rowOff>
    </xdr:from>
    <xdr:to>
      <xdr:col>14</xdr:col>
      <xdr:colOff>533814</xdr:colOff>
      <xdr:row>204</xdr:row>
      <xdr:rowOff>35883</xdr:rowOff>
    </xdr:to>
    <xdr:pic>
      <xdr:nvPicPr>
        <xdr:cNvPr id="11" name="Resim 131"/>
        <xdr:cNvPicPr preferRelativeResize="0"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710114" y="32096468"/>
          <a:ext cx="4348575" cy="2515165"/>
        </a:xfrm>
        <a:prstGeom prst="rect">
          <a:avLst/>
        </a:prstGeom>
      </xdr:spPr>
    </xdr:pic>
    <xdr:clientData/>
  </xdr:twoCellAnchor>
  <xdr:twoCellAnchor>
    <xdr:from>
      <xdr:col>21</xdr:col>
      <xdr:colOff>575095</xdr:colOff>
      <xdr:row>13</xdr:row>
      <xdr:rowOff>7632</xdr:rowOff>
    </xdr:from>
    <xdr:to>
      <xdr:col>26</xdr:col>
      <xdr:colOff>225015</xdr:colOff>
      <xdr:row>25</xdr:row>
      <xdr:rowOff>108859</xdr:rowOff>
    </xdr:to>
    <xdr:graphicFrame macro="">
      <xdr:nvGraphicFramePr>
        <xdr:cNvPr id="12" name="Grafik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9921</xdr:colOff>
      <xdr:row>32</xdr:row>
      <xdr:rowOff>12501</xdr:rowOff>
    </xdr:from>
    <xdr:to>
      <xdr:col>26</xdr:col>
      <xdr:colOff>243921</xdr:colOff>
      <xdr:row>42</xdr:row>
      <xdr:rowOff>145626</xdr:rowOff>
    </xdr:to>
    <xdr:graphicFrame macro="">
      <xdr:nvGraphicFramePr>
        <xdr:cNvPr id="13" name="Grafik 1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9921</xdr:colOff>
      <xdr:row>51</xdr:row>
      <xdr:rowOff>151407</xdr:rowOff>
    </xdr:from>
    <xdr:to>
      <xdr:col>26</xdr:col>
      <xdr:colOff>243921</xdr:colOff>
      <xdr:row>62</xdr:row>
      <xdr:rowOff>117844</xdr:rowOff>
    </xdr:to>
    <xdr:graphicFrame macro="">
      <xdr:nvGraphicFramePr>
        <xdr:cNvPr id="14" name="Grafik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5953</xdr:colOff>
      <xdr:row>72</xdr:row>
      <xdr:rowOff>12501</xdr:rowOff>
    </xdr:from>
    <xdr:to>
      <xdr:col>26</xdr:col>
      <xdr:colOff>239953</xdr:colOff>
      <xdr:row>82</xdr:row>
      <xdr:rowOff>145626</xdr:rowOff>
    </xdr:to>
    <xdr:graphicFrame macro="">
      <xdr:nvGraphicFramePr>
        <xdr:cNvPr id="15" name="Grafik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9921</xdr:colOff>
      <xdr:row>92</xdr:row>
      <xdr:rowOff>2579</xdr:rowOff>
    </xdr:from>
    <xdr:to>
      <xdr:col>26</xdr:col>
      <xdr:colOff>243921</xdr:colOff>
      <xdr:row>102</xdr:row>
      <xdr:rowOff>135704</xdr:rowOff>
    </xdr:to>
    <xdr:graphicFrame macro="">
      <xdr:nvGraphicFramePr>
        <xdr:cNvPr id="16" name="Grafik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5953</xdr:colOff>
      <xdr:row>112</xdr:row>
      <xdr:rowOff>2579</xdr:rowOff>
    </xdr:from>
    <xdr:to>
      <xdr:col>26</xdr:col>
      <xdr:colOff>239953</xdr:colOff>
      <xdr:row>122</xdr:row>
      <xdr:rowOff>135704</xdr:rowOff>
    </xdr:to>
    <xdr:graphicFrame macro="">
      <xdr:nvGraphicFramePr>
        <xdr:cNvPr id="17" name="Grafik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9921</xdr:colOff>
      <xdr:row>132</xdr:row>
      <xdr:rowOff>2579</xdr:rowOff>
    </xdr:from>
    <xdr:to>
      <xdr:col>26</xdr:col>
      <xdr:colOff>243921</xdr:colOff>
      <xdr:row>142</xdr:row>
      <xdr:rowOff>135704</xdr:rowOff>
    </xdr:to>
    <xdr:graphicFrame macro="">
      <xdr:nvGraphicFramePr>
        <xdr:cNvPr id="18" name="Grafik 1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5954</xdr:colOff>
      <xdr:row>152</xdr:row>
      <xdr:rowOff>2579</xdr:rowOff>
    </xdr:from>
    <xdr:to>
      <xdr:col>26</xdr:col>
      <xdr:colOff>239954</xdr:colOff>
      <xdr:row>162</xdr:row>
      <xdr:rowOff>135704</xdr:rowOff>
    </xdr:to>
    <xdr:graphicFrame macro="">
      <xdr:nvGraphicFramePr>
        <xdr:cNvPr id="19" name="Grafik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21</xdr:col>
      <xdr:colOff>571498</xdr:colOff>
      <xdr:row>172</xdr:row>
      <xdr:rowOff>151502</xdr:rowOff>
    </xdr:from>
    <xdr:to>
      <xdr:col>24</xdr:col>
      <xdr:colOff>512194</xdr:colOff>
      <xdr:row>184</xdr:row>
      <xdr:rowOff>10558</xdr:rowOff>
    </xdr:to>
    <xdr:graphicFrame macro="">
      <xdr:nvGraphicFramePr>
        <xdr:cNvPr id="20" name="Grafik 1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580486</xdr:colOff>
      <xdr:row>189</xdr:row>
      <xdr:rowOff>151501</xdr:rowOff>
    </xdr:from>
    <xdr:to>
      <xdr:col>24</xdr:col>
      <xdr:colOff>520246</xdr:colOff>
      <xdr:row>201</xdr:row>
      <xdr:rowOff>10558</xdr:rowOff>
    </xdr:to>
    <xdr:graphicFrame macro="">
      <xdr:nvGraphicFramePr>
        <xdr:cNvPr id="21" name="Grafik 1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14"/>
  <sheetViews>
    <sheetView topLeftCell="A91" zoomScale="91" zoomScaleNormal="91" workbookViewId="0">
      <selection activeCell="W7" sqref="W7"/>
    </sheetView>
  </sheetViews>
  <sheetFormatPr baseColWidth="10" defaultColWidth="8.7109375" defaultRowHeight="12.75" x14ac:dyDescent="0.2"/>
  <cols>
    <col min="1" max="6" width="8.7109375" style="22"/>
    <col min="7" max="7" width="12.28515625" style="22" customWidth="1"/>
    <col min="8" max="8" width="7.7109375" style="22" customWidth="1"/>
    <col min="9" max="9" width="8.7109375" style="22"/>
    <col min="10" max="10" width="12" style="22" bestFit="1" customWidth="1"/>
    <col min="11" max="15" width="8.7109375" style="22"/>
    <col min="16" max="16" width="8.42578125" style="22" customWidth="1"/>
    <col min="17" max="16384" width="8.7109375" style="22"/>
  </cols>
  <sheetData>
    <row r="1" spans="1:28" ht="13.5" thickBot="1" x14ac:dyDescent="0.25"/>
    <row r="2" spans="1:28" ht="12.75" customHeight="1" x14ac:dyDescent="0.2">
      <c r="B2" s="102" t="s">
        <v>148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</row>
    <row r="3" spans="1:28" ht="12.75" customHeight="1" x14ac:dyDescent="0.2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</row>
    <row r="4" spans="1:28" ht="12.75" customHeight="1" x14ac:dyDescent="0.2"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</row>
    <row r="5" spans="1:28" ht="13.5" customHeight="1" x14ac:dyDescent="0.2"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</row>
    <row r="6" spans="1:28" ht="15" customHeight="1" x14ac:dyDescent="0.2"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</row>
    <row r="7" spans="1:28" ht="15" customHeight="1" x14ac:dyDescent="0.2"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</row>
    <row r="11" spans="1:28" ht="23.25" x14ac:dyDescent="0.35">
      <c r="A11" s="42"/>
      <c r="B11" s="118" t="s">
        <v>91</v>
      </c>
      <c r="C11" s="119"/>
      <c r="D11" s="119"/>
      <c r="E11" s="119"/>
      <c r="F11" s="119"/>
      <c r="G11" s="119"/>
      <c r="H11" s="42"/>
      <c r="I11" s="118" t="s">
        <v>92</v>
      </c>
      <c r="J11" s="118"/>
      <c r="K11" s="118"/>
      <c r="L11" s="118"/>
      <c r="M11" s="118"/>
      <c r="N11" s="118"/>
      <c r="O11" s="118"/>
      <c r="P11" s="42"/>
      <c r="Q11" s="118" t="s">
        <v>93</v>
      </c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42"/>
    </row>
    <row r="12" spans="1:28" ht="23.25" x14ac:dyDescent="0.35">
      <c r="A12" s="42"/>
      <c r="B12" s="120" t="s">
        <v>94</v>
      </c>
      <c r="C12" s="120"/>
      <c r="D12" s="120"/>
      <c r="H12" s="42"/>
      <c r="P12" s="42"/>
      <c r="AB12" s="42"/>
    </row>
    <row r="13" spans="1:28" x14ac:dyDescent="0.2">
      <c r="A13" s="42"/>
      <c r="H13" s="42"/>
      <c r="P13" s="42"/>
      <c r="AB13" s="42"/>
    </row>
    <row r="14" spans="1:28" x14ac:dyDescent="0.2">
      <c r="A14" s="42"/>
      <c r="B14" s="43" t="s">
        <v>95</v>
      </c>
      <c r="C14" s="43" t="s">
        <v>96</v>
      </c>
      <c r="D14" s="43" t="s">
        <v>95</v>
      </c>
      <c r="E14" s="43" t="s">
        <v>96</v>
      </c>
      <c r="F14" s="43" t="s">
        <v>97</v>
      </c>
      <c r="G14" s="43" t="s">
        <v>98</v>
      </c>
      <c r="H14" s="42"/>
      <c r="P14" s="42"/>
      <c r="Q14" s="23"/>
      <c r="R14" s="121" t="s">
        <v>4</v>
      </c>
      <c r="S14" s="121"/>
      <c r="T14" s="121" t="s">
        <v>2</v>
      </c>
      <c r="U14" s="121"/>
      <c r="AB14" s="42"/>
    </row>
    <row r="15" spans="1:28" x14ac:dyDescent="0.2">
      <c r="A15" s="42"/>
      <c r="B15" s="44" t="s">
        <v>99</v>
      </c>
      <c r="C15" s="45">
        <v>37619</v>
      </c>
      <c r="D15" s="44" t="s">
        <v>99</v>
      </c>
      <c r="E15" s="44">
        <v>186239</v>
      </c>
      <c r="F15" s="46">
        <f>C15/E15</f>
        <v>0.2019931378497522</v>
      </c>
      <c r="G15" s="47">
        <v>1</v>
      </c>
      <c r="H15" s="42"/>
      <c r="P15" s="42"/>
      <c r="R15" s="48" t="s">
        <v>0</v>
      </c>
      <c r="S15" s="48" t="s">
        <v>9</v>
      </c>
      <c r="T15" s="48" t="s">
        <v>0</v>
      </c>
      <c r="U15" s="48" t="s">
        <v>9</v>
      </c>
      <c r="AB15" s="42"/>
    </row>
    <row r="16" spans="1:28" x14ac:dyDescent="0.2">
      <c r="A16" s="42"/>
      <c r="B16" s="44" t="s">
        <v>100</v>
      </c>
      <c r="C16" s="44">
        <v>100649</v>
      </c>
      <c r="D16" s="44" t="s">
        <v>100</v>
      </c>
      <c r="E16" s="44">
        <v>196582</v>
      </c>
      <c r="F16" s="46">
        <f t="shared" ref="F16:F26" si="0">C16/E16</f>
        <v>0.5119949944552401</v>
      </c>
      <c r="G16" s="46">
        <f>F16/F15</f>
        <v>2.5347147923216848</v>
      </c>
      <c r="H16" s="42"/>
      <c r="P16" s="42"/>
      <c r="R16" s="49">
        <f>G15</f>
        <v>1</v>
      </c>
      <c r="S16" s="49">
        <f>G16</f>
        <v>2.5347147923216848</v>
      </c>
      <c r="T16" s="49">
        <f>G17</f>
        <v>1</v>
      </c>
      <c r="U16" s="49">
        <f>G18</f>
        <v>2.2709659823985402</v>
      </c>
      <c r="AB16" s="42"/>
    </row>
    <row r="17" spans="1:28" x14ac:dyDescent="0.2">
      <c r="A17" s="42"/>
      <c r="B17" s="44" t="s">
        <v>101</v>
      </c>
      <c r="C17" s="44">
        <v>43236</v>
      </c>
      <c r="D17" s="44" t="s">
        <v>101</v>
      </c>
      <c r="E17" s="44">
        <v>259416</v>
      </c>
      <c r="F17" s="46">
        <f t="shared" si="0"/>
        <v>0.16666666666666666</v>
      </c>
      <c r="G17" s="47">
        <v>1</v>
      </c>
      <c r="H17" s="42"/>
      <c r="P17" s="42"/>
      <c r="R17" s="49">
        <f>G19</f>
        <v>1</v>
      </c>
      <c r="S17" s="49">
        <f>G20</f>
        <v>2.2899966977620112</v>
      </c>
      <c r="T17" s="49">
        <f>G21</f>
        <v>1</v>
      </c>
      <c r="U17" s="49">
        <f>G22</f>
        <v>2.112315338933624</v>
      </c>
      <c r="AB17" s="42"/>
    </row>
    <row r="18" spans="1:28" x14ac:dyDescent="0.2">
      <c r="A18" s="42"/>
      <c r="B18" s="44" t="s">
        <v>102</v>
      </c>
      <c r="C18" s="44">
        <v>108249</v>
      </c>
      <c r="D18" s="44" t="s">
        <v>102</v>
      </c>
      <c r="E18" s="44">
        <v>285999</v>
      </c>
      <c r="F18" s="46">
        <f t="shared" si="0"/>
        <v>0.37849433039975666</v>
      </c>
      <c r="G18" s="46">
        <f>F18/F17</f>
        <v>2.2709659823985402</v>
      </c>
      <c r="H18" s="42"/>
      <c r="P18" s="42"/>
      <c r="Q18" s="41"/>
      <c r="R18" s="50">
        <f>G23</f>
        <v>1</v>
      </c>
      <c r="S18" s="50">
        <f>G24</f>
        <v>1.327524457779135</v>
      </c>
      <c r="T18" s="50">
        <f>G25</f>
        <v>1</v>
      </c>
      <c r="U18" s="50">
        <f>G26</f>
        <v>1.4278585158314059</v>
      </c>
      <c r="AB18" s="42"/>
    </row>
    <row r="19" spans="1:28" x14ac:dyDescent="0.2">
      <c r="A19" s="42"/>
      <c r="B19" s="44" t="s">
        <v>103</v>
      </c>
      <c r="C19" s="44">
        <v>41536</v>
      </c>
      <c r="D19" s="44" t="s">
        <v>103</v>
      </c>
      <c r="E19" s="44">
        <v>245366</v>
      </c>
      <c r="F19" s="46">
        <f t="shared" si="0"/>
        <v>0.16928180758540304</v>
      </c>
      <c r="G19" s="47">
        <v>1</v>
      </c>
      <c r="H19" s="42"/>
      <c r="P19" s="42"/>
      <c r="Q19" s="23"/>
      <c r="R19" s="117" t="s">
        <v>4</v>
      </c>
      <c r="S19" s="117"/>
      <c r="T19" s="117" t="s">
        <v>2</v>
      </c>
      <c r="U19" s="117"/>
      <c r="AB19" s="42"/>
    </row>
    <row r="20" spans="1:28" x14ac:dyDescent="0.2">
      <c r="A20" s="42"/>
      <c r="B20" s="44" t="s">
        <v>104</v>
      </c>
      <c r="C20" s="44">
        <v>93764</v>
      </c>
      <c r="D20" s="44" t="s">
        <v>104</v>
      </c>
      <c r="E20" s="44">
        <v>241875</v>
      </c>
      <c r="F20" s="46">
        <f t="shared" si="0"/>
        <v>0.3876547803617571</v>
      </c>
      <c r="G20" s="46">
        <f>F20/F19</f>
        <v>2.2899966977620112</v>
      </c>
      <c r="H20" s="42"/>
      <c r="P20" s="42"/>
      <c r="Q20" s="23"/>
      <c r="R20" s="48" t="s">
        <v>0</v>
      </c>
      <c r="S20" s="48" t="s">
        <v>9</v>
      </c>
      <c r="T20" s="48" t="s">
        <v>0</v>
      </c>
      <c r="U20" s="48" t="s">
        <v>9</v>
      </c>
      <c r="AB20" s="42"/>
    </row>
    <row r="21" spans="1:28" x14ac:dyDescent="0.2">
      <c r="A21" s="42"/>
      <c r="B21" s="44" t="s">
        <v>105</v>
      </c>
      <c r="C21" s="44">
        <v>40997</v>
      </c>
      <c r="D21" s="44" t="s">
        <v>105</v>
      </c>
      <c r="E21" s="44">
        <v>236439</v>
      </c>
      <c r="F21" s="46">
        <f t="shared" si="0"/>
        <v>0.1733935602840479</v>
      </c>
      <c r="G21" s="47">
        <v>1</v>
      </c>
      <c r="H21" s="42"/>
      <c r="P21" s="42"/>
      <c r="Q21" s="21" t="s">
        <v>106</v>
      </c>
      <c r="R21" s="51">
        <f>AVERAGE(R16:R18)</f>
        <v>1</v>
      </c>
      <c r="S21" s="51">
        <f t="shared" ref="S21:U21" si="1">AVERAGE(S16:S18)</f>
        <v>2.050745315954277</v>
      </c>
      <c r="T21" s="51">
        <f t="shared" si="1"/>
        <v>1</v>
      </c>
      <c r="U21" s="51">
        <f t="shared" si="1"/>
        <v>1.9370466123878567</v>
      </c>
      <c r="AB21" s="42"/>
    </row>
    <row r="22" spans="1:28" x14ac:dyDescent="0.2">
      <c r="A22" s="42"/>
      <c r="B22" s="44" t="s">
        <v>107</v>
      </c>
      <c r="C22" s="44">
        <v>90663</v>
      </c>
      <c r="D22" s="44" t="s">
        <v>107</v>
      </c>
      <c r="E22" s="44">
        <v>247536</v>
      </c>
      <c r="F22" s="46">
        <f t="shared" si="0"/>
        <v>0.36626187706030638</v>
      </c>
      <c r="G22" s="46">
        <f>F22/F21</f>
        <v>2.112315338933624</v>
      </c>
      <c r="H22" s="42"/>
      <c r="P22" s="42"/>
      <c r="Q22" s="52" t="s">
        <v>108</v>
      </c>
      <c r="R22" s="50">
        <f>STDEVA(R16:R18)</f>
        <v>0</v>
      </c>
      <c r="S22" s="50">
        <f t="shared" ref="S22:U22" si="2">STDEVA(S16:S18)</f>
        <v>0.63816772382025255</v>
      </c>
      <c r="T22" s="50">
        <f t="shared" si="2"/>
        <v>0</v>
      </c>
      <c r="U22" s="50">
        <f t="shared" si="2"/>
        <v>0.44804787124150458</v>
      </c>
      <c r="AB22" s="42"/>
    </row>
    <row r="23" spans="1:28" x14ac:dyDescent="0.2">
      <c r="A23" s="42"/>
      <c r="B23" s="44" t="s">
        <v>109</v>
      </c>
      <c r="C23" s="44">
        <v>36551</v>
      </c>
      <c r="D23" s="44" t="s">
        <v>109</v>
      </c>
      <c r="E23" s="44">
        <v>249531</v>
      </c>
      <c r="F23" s="46">
        <f t="shared" si="0"/>
        <v>0.14647879421795287</v>
      </c>
      <c r="G23" s="47">
        <v>1</v>
      </c>
      <c r="H23" s="42"/>
      <c r="P23" s="42"/>
      <c r="AB23" s="42"/>
    </row>
    <row r="24" spans="1:28" x14ac:dyDescent="0.2">
      <c r="A24" s="42"/>
      <c r="B24" s="44" t="s">
        <v>110</v>
      </c>
      <c r="C24" s="44">
        <v>48815</v>
      </c>
      <c r="D24" s="44" t="s">
        <v>110</v>
      </c>
      <c r="E24" s="44">
        <v>251036</v>
      </c>
      <c r="F24" s="46">
        <f t="shared" si="0"/>
        <v>0.19445418187032937</v>
      </c>
      <c r="G24" s="46">
        <f>F24/F23</f>
        <v>1.327524457779135</v>
      </c>
      <c r="H24" s="42"/>
      <c r="P24" s="42"/>
      <c r="AB24" s="42"/>
    </row>
    <row r="25" spans="1:28" x14ac:dyDescent="0.2">
      <c r="A25" s="42"/>
      <c r="B25" s="44" t="s">
        <v>111</v>
      </c>
      <c r="C25" s="44">
        <v>35764</v>
      </c>
      <c r="D25" s="44" t="s">
        <v>111</v>
      </c>
      <c r="E25" s="44">
        <v>249752</v>
      </c>
      <c r="F25" s="46">
        <f t="shared" si="0"/>
        <v>0.14319805246804831</v>
      </c>
      <c r="G25" s="47">
        <v>1</v>
      </c>
      <c r="H25" s="42"/>
      <c r="I25" s="53"/>
      <c r="J25" s="53"/>
      <c r="P25" s="42"/>
      <c r="AB25" s="42"/>
    </row>
    <row r="26" spans="1:28" x14ac:dyDescent="0.2">
      <c r="A26" s="42"/>
      <c r="B26" s="44" t="s">
        <v>112</v>
      </c>
      <c r="C26" s="44">
        <v>51243</v>
      </c>
      <c r="D26" s="44" t="s">
        <v>112</v>
      </c>
      <c r="E26" s="44">
        <v>250618</v>
      </c>
      <c r="F26" s="46">
        <f t="shared" si="0"/>
        <v>0.20446655866697525</v>
      </c>
      <c r="G26" s="46">
        <f>F26/F25</f>
        <v>1.4278585158314059</v>
      </c>
      <c r="H26" s="42"/>
      <c r="P26" s="42"/>
      <c r="AB26" s="42"/>
    </row>
    <row r="27" spans="1:28" x14ac:dyDescent="0.2">
      <c r="A27" s="42"/>
      <c r="H27" s="42"/>
      <c r="P27" s="42"/>
      <c r="AB27" s="42"/>
    </row>
    <row r="28" spans="1:28" x14ac:dyDescent="0.2">
      <c r="A28" s="54"/>
      <c r="B28" s="55"/>
      <c r="C28" s="55"/>
      <c r="D28" s="55"/>
      <c r="E28" s="55"/>
      <c r="H28" s="42"/>
      <c r="P28" s="42"/>
      <c r="AB28" s="42"/>
    </row>
    <row r="29" spans="1:28" x14ac:dyDescent="0.2">
      <c r="A29" s="54"/>
      <c r="B29" s="55"/>
      <c r="C29" s="55"/>
      <c r="D29" s="55"/>
      <c r="E29" s="55"/>
      <c r="F29" s="56"/>
      <c r="H29" s="42"/>
      <c r="P29" s="42"/>
      <c r="AB29" s="42"/>
    </row>
    <row r="30" spans="1:28" x14ac:dyDescent="0.2">
      <c r="A30" s="54"/>
      <c r="B30" s="55"/>
      <c r="C30" s="55"/>
      <c r="D30" s="55"/>
      <c r="E30" s="55"/>
      <c r="H30" s="42"/>
      <c r="P30" s="42"/>
      <c r="AB30" s="42"/>
    </row>
    <row r="31" spans="1:28" ht="23.25" x14ac:dyDescent="0.35">
      <c r="A31" s="42"/>
      <c r="B31" s="122" t="s">
        <v>113</v>
      </c>
      <c r="C31" s="122"/>
      <c r="D31" s="12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</row>
    <row r="32" spans="1:28" ht="12.75" customHeight="1" x14ac:dyDescent="0.2">
      <c r="A32" s="42"/>
      <c r="H32" s="42"/>
      <c r="P32" s="42"/>
      <c r="AB32" s="42"/>
    </row>
    <row r="33" spans="1:28" ht="12.75" customHeight="1" x14ac:dyDescent="0.2">
      <c r="A33" s="42"/>
      <c r="B33" s="43" t="s">
        <v>95</v>
      </c>
      <c r="C33" s="57" t="s">
        <v>96</v>
      </c>
      <c r="D33" s="43" t="s">
        <v>95</v>
      </c>
      <c r="E33" s="57" t="s">
        <v>96</v>
      </c>
      <c r="F33" s="57" t="s">
        <v>97</v>
      </c>
      <c r="G33" s="57" t="s">
        <v>98</v>
      </c>
      <c r="H33" s="42"/>
      <c r="P33" s="42"/>
      <c r="Q33" s="23"/>
      <c r="R33" s="121" t="s">
        <v>4</v>
      </c>
      <c r="S33" s="121"/>
      <c r="T33" s="121" t="s">
        <v>2</v>
      </c>
      <c r="U33" s="121"/>
      <c r="AB33" s="42"/>
    </row>
    <row r="34" spans="1:28" ht="12.75" customHeight="1" x14ac:dyDescent="0.2">
      <c r="A34" s="42"/>
      <c r="B34" s="44" t="s">
        <v>99</v>
      </c>
      <c r="C34" s="45">
        <v>44826</v>
      </c>
      <c r="D34" s="44" t="s">
        <v>99</v>
      </c>
      <c r="E34" s="44">
        <v>254448</v>
      </c>
      <c r="F34" s="46">
        <v>0.17616959064327486</v>
      </c>
      <c r="G34" s="47">
        <v>1</v>
      </c>
      <c r="H34" s="42"/>
      <c r="P34" s="42"/>
      <c r="R34" s="48" t="s">
        <v>0</v>
      </c>
      <c r="S34" s="48" t="s">
        <v>9</v>
      </c>
      <c r="T34" s="48" t="s">
        <v>0</v>
      </c>
      <c r="U34" s="48" t="s">
        <v>9</v>
      </c>
      <c r="AB34" s="42"/>
    </row>
    <row r="35" spans="1:28" x14ac:dyDescent="0.2">
      <c r="A35" s="42"/>
      <c r="B35" s="44" t="s">
        <v>100</v>
      </c>
      <c r="C35" s="44">
        <v>31766</v>
      </c>
      <c r="D35" s="44" t="s">
        <v>100</v>
      </c>
      <c r="E35" s="44">
        <v>249734</v>
      </c>
      <c r="F35" s="46">
        <v>0.12719934009786413</v>
      </c>
      <c r="G35" s="46">
        <v>0.72202778943517887</v>
      </c>
      <c r="H35" s="42"/>
      <c r="P35" s="42"/>
      <c r="R35" s="49">
        <f>G34</f>
        <v>1</v>
      </c>
      <c r="S35" s="49">
        <f>G35</f>
        <v>0.72202778943517887</v>
      </c>
      <c r="T35" s="49">
        <f>G36</f>
        <v>1</v>
      </c>
      <c r="U35" s="49">
        <f>G37</f>
        <v>1.6366953853839528</v>
      </c>
      <c r="AB35" s="42"/>
    </row>
    <row r="36" spans="1:28" x14ac:dyDescent="0.2">
      <c r="A36" s="42"/>
      <c r="B36" s="44" t="s">
        <v>101</v>
      </c>
      <c r="C36" s="44">
        <v>42482</v>
      </c>
      <c r="D36" s="44" t="s">
        <v>101</v>
      </c>
      <c r="E36" s="44">
        <v>247397</v>
      </c>
      <c r="F36" s="46">
        <v>0.17171590601341163</v>
      </c>
      <c r="G36" s="47">
        <v>1</v>
      </c>
      <c r="H36" s="42"/>
      <c r="P36" s="42"/>
      <c r="R36" s="49">
        <f>G38</f>
        <v>1</v>
      </c>
      <c r="S36" s="49">
        <f>G39</f>
        <v>0.80200408319937699</v>
      </c>
      <c r="T36" s="49">
        <f>G40</f>
        <v>1</v>
      </c>
      <c r="U36" s="49">
        <f>G41</f>
        <v>0.89200287437829728</v>
      </c>
      <c r="AB36" s="42"/>
    </row>
    <row r="37" spans="1:28" x14ac:dyDescent="0.2">
      <c r="A37" s="42"/>
      <c r="B37" s="44" t="s">
        <v>102</v>
      </c>
      <c r="C37" s="44">
        <v>73114</v>
      </c>
      <c r="D37" s="44" t="s">
        <v>102</v>
      </c>
      <c r="E37" s="44">
        <v>260149</v>
      </c>
      <c r="F37" s="46">
        <v>0.28104663096917537</v>
      </c>
      <c r="G37" s="46">
        <v>1.6366953853839528</v>
      </c>
      <c r="H37" s="42"/>
      <c r="P37" s="42"/>
      <c r="Q37" s="41"/>
      <c r="R37" s="50">
        <f>G42</f>
        <v>1</v>
      </c>
      <c r="S37" s="50">
        <f>G43</f>
        <v>0.94392281516939458</v>
      </c>
      <c r="T37" s="50">
        <f>G44</f>
        <v>1</v>
      </c>
      <c r="U37" s="50">
        <f>G45</f>
        <v>1.4112363133879398</v>
      </c>
      <c r="AB37" s="42"/>
    </row>
    <row r="38" spans="1:28" x14ac:dyDescent="0.2">
      <c r="A38" s="42"/>
      <c r="B38" s="44" t="s">
        <v>103</v>
      </c>
      <c r="C38" s="44">
        <v>48756</v>
      </c>
      <c r="D38" s="44" t="s">
        <v>103</v>
      </c>
      <c r="E38" s="44">
        <v>258637</v>
      </c>
      <c r="F38" s="46">
        <v>0.18851131121997239</v>
      </c>
      <c r="G38" s="47">
        <v>1</v>
      </c>
      <c r="H38" s="42"/>
      <c r="P38" s="42"/>
      <c r="Q38" s="23"/>
      <c r="R38" s="117" t="s">
        <v>4</v>
      </c>
      <c r="S38" s="117"/>
      <c r="T38" s="117" t="s">
        <v>2</v>
      </c>
      <c r="U38" s="117"/>
      <c r="AB38" s="42"/>
    </row>
    <row r="39" spans="1:28" x14ac:dyDescent="0.2">
      <c r="A39" s="42"/>
      <c r="B39" s="44" t="s">
        <v>104</v>
      </c>
      <c r="C39" s="44">
        <v>39910</v>
      </c>
      <c r="D39" s="44" t="s">
        <v>104</v>
      </c>
      <c r="E39" s="44">
        <v>263978</v>
      </c>
      <c r="F39" s="46">
        <v>0.15118684132768639</v>
      </c>
      <c r="G39" s="46">
        <v>0.80200408319937699</v>
      </c>
      <c r="H39" s="42"/>
      <c r="P39" s="42"/>
      <c r="Q39" s="23"/>
      <c r="R39" s="48" t="s">
        <v>0</v>
      </c>
      <c r="S39" s="48" t="s">
        <v>9</v>
      </c>
      <c r="T39" s="48" t="s">
        <v>0</v>
      </c>
      <c r="U39" s="48" t="s">
        <v>9</v>
      </c>
      <c r="AB39" s="42"/>
    </row>
    <row r="40" spans="1:28" x14ac:dyDescent="0.2">
      <c r="A40" s="42"/>
      <c r="B40" s="44" t="s">
        <v>105</v>
      </c>
      <c r="C40" s="44">
        <v>53678</v>
      </c>
      <c r="D40" s="44" t="s">
        <v>105</v>
      </c>
      <c r="E40" s="44">
        <v>261581</v>
      </c>
      <c r="F40" s="46">
        <v>0.20520603560656164</v>
      </c>
      <c r="G40" s="47">
        <v>1</v>
      </c>
      <c r="H40" s="42"/>
      <c r="P40" s="42"/>
      <c r="Q40" s="21" t="s">
        <v>106</v>
      </c>
      <c r="R40" s="51">
        <f>AVERAGE(R35:R37)</f>
        <v>1</v>
      </c>
      <c r="S40" s="51">
        <f t="shared" ref="S40:U40" si="3">AVERAGE(S35:S37)</f>
        <v>0.82265156260131678</v>
      </c>
      <c r="T40" s="51">
        <f t="shared" si="3"/>
        <v>1</v>
      </c>
      <c r="U40" s="51">
        <f t="shared" si="3"/>
        <v>1.3133115243833966</v>
      </c>
      <c r="AB40" s="42"/>
    </row>
    <row r="41" spans="1:28" x14ac:dyDescent="0.2">
      <c r="A41" s="42"/>
      <c r="B41" s="44" t="s">
        <v>107</v>
      </c>
      <c r="C41" s="44">
        <v>48977</v>
      </c>
      <c r="D41" s="44" t="s">
        <v>107</v>
      </c>
      <c r="E41" s="44">
        <v>267569</v>
      </c>
      <c r="F41" s="46">
        <v>0.1830443736008282</v>
      </c>
      <c r="G41" s="46">
        <v>0.89200287437829728</v>
      </c>
      <c r="H41" s="42"/>
      <c r="P41" s="42"/>
      <c r="Q41" s="52" t="s">
        <v>108</v>
      </c>
      <c r="R41" s="50">
        <f>STDEVA(R35:R37)</f>
        <v>0</v>
      </c>
      <c r="S41" s="50">
        <f t="shared" ref="S41:U41" si="4">STDEVA(S35:S37)</f>
        <v>0.11237922145858344</v>
      </c>
      <c r="T41" s="50">
        <f t="shared" si="4"/>
        <v>0</v>
      </c>
      <c r="U41" s="50">
        <f t="shared" si="4"/>
        <v>0.38188176470363855</v>
      </c>
      <c r="AB41" s="42"/>
    </row>
    <row r="42" spans="1:28" x14ac:dyDescent="0.2">
      <c r="A42" s="42"/>
      <c r="B42" s="44" t="s">
        <v>109</v>
      </c>
      <c r="C42" s="44">
        <v>41164</v>
      </c>
      <c r="D42" s="44" t="s">
        <v>109</v>
      </c>
      <c r="E42" s="44">
        <v>257648</v>
      </c>
      <c r="F42" s="46">
        <v>0.15976836614295473</v>
      </c>
      <c r="G42" s="47">
        <v>1</v>
      </c>
      <c r="H42" s="42"/>
      <c r="P42" s="42"/>
      <c r="AB42" s="42"/>
    </row>
    <row r="43" spans="1:28" x14ac:dyDescent="0.2">
      <c r="A43" s="42"/>
      <c r="B43" s="44" t="s">
        <v>110</v>
      </c>
      <c r="C43" s="44">
        <v>38662</v>
      </c>
      <c r="D43" s="44" t="s">
        <v>110</v>
      </c>
      <c r="E43" s="44">
        <v>256364</v>
      </c>
      <c r="F43" s="46">
        <v>0.15080900594467242</v>
      </c>
      <c r="G43" s="46">
        <v>0.94392281516939458</v>
      </c>
      <c r="H43" s="42"/>
      <c r="P43" s="42"/>
      <c r="AB43" s="42"/>
    </row>
    <row r="44" spans="1:28" x14ac:dyDescent="0.2">
      <c r="A44" s="42"/>
      <c r="B44" s="44" t="s">
        <v>111</v>
      </c>
      <c r="C44" s="44">
        <v>52913</v>
      </c>
      <c r="D44" s="44" t="s">
        <v>111</v>
      </c>
      <c r="E44" s="44">
        <v>251239</v>
      </c>
      <c r="F44" s="46">
        <v>0.21060822563375908</v>
      </c>
      <c r="G44" s="47">
        <v>1</v>
      </c>
      <c r="H44" s="42"/>
      <c r="I44" s="53"/>
      <c r="J44" s="53"/>
      <c r="P44" s="42"/>
      <c r="AB44" s="42"/>
    </row>
    <row r="45" spans="1:28" x14ac:dyDescent="0.2">
      <c r="A45" s="42"/>
      <c r="B45" s="44" t="s">
        <v>112</v>
      </c>
      <c r="C45" s="44">
        <v>75244</v>
      </c>
      <c r="D45" s="44" t="s">
        <v>112</v>
      </c>
      <c r="E45" s="44">
        <v>253161</v>
      </c>
      <c r="F45" s="46">
        <v>0.29721797591256155</v>
      </c>
      <c r="G45" s="46">
        <v>1.4112363133879398</v>
      </c>
      <c r="H45" s="42"/>
      <c r="P45" s="42"/>
      <c r="AB45" s="42"/>
    </row>
    <row r="46" spans="1:28" x14ac:dyDescent="0.2">
      <c r="A46" s="42"/>
      <c r="H46" s="42"/>
      <c r="P46" s="42"/>
      <c r="AB46" s="42"/>
    </row>
    <row r="47" spans="1:28" x14ac:dyDescent="0.2">
      <c r="A47" s="42"/>
      <c r="B47" s="55"/>
      <c r="C47" s="55"/>
      <c r="D47" s="55"/>
      <c r="E47" s="55"/>
      <c r="H47" s="42"/>
      <c r="P47" s="42"/>
      <c r="AB47" s="42"/>
    </row>
    <row r="48" spans="1:28" x14ac:dyDescent="0.2">
      <c r="A48" s="42"/>
      <c r="H48" s="42"/>
      <c r="P48" s="42"/>
      <c r="AB48" s="42"/>
    </row>
    <row r="49" spans="1:28" x14ac:dyDescent="0.2">
      <c r="A49" s="42"/>
      <c r="H49" s="42"/>
      <c r="P49" s="42"/>
      <c r="AB49" s="42"/>
    </row>
    <row r="50" spans="1:28" x14ac:dyDescent="0.2">
      <c r="A50" s="42"/>
      <c r="H50" s="42"/>
      <c r="P50" s="42"/>
      <c r="AB50" s="42"/>
    </row>
    <row r="51" spans="1:28" ht="23.25" x14ac:dyDescent="0.35">
      <c r="A51" s="42"/>
      <c r="B51" s="122" t="s">
        <v>114</v>
      </c>
      <c r="C51" s="122"/>
      <c r="D51" s="12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</row>
    <row r="52" spans="1:28" x14ac:dyDescent="0.2">
      <c r="A52" s="42"/>
      <c r="H52" s="42"/>
      <c r="P52" s="42"/>
      <c r="AB52" s="42"/>
    </row>
    <row r="53" spans="1:28" x14ac:dyDescent="0.2">
      <c r="A53" s="42"/>
      <c r="B53" s="43" t="s">
        <v>95</v>
      </c>
      <c r="C53" s="57" t="s">
        <v>96</v>
      </c>
      <c r="D53" s="43" t="s">
        <v>95</v>
      </c>
      <c r="E53" s="58" t="s">
        <v>96</v>
      </c>
      <c r="F53" s="58" t="s">
        <v>97</v>
      </c>
      <c r="G53" s="58" t="s">
        <v>98</v>
      </c>
      <c r="H53" s="42"/>
      <c r="P53" s="42"/>
      <c r="Q53" s="23"/>
      <c r="R53" s="121" t="s">
        <v>4</v>
      </c>
      <c r="S53" s="121"/>
      <c r="T53" s="121" t="s">
        <v>2</v>
      </c>
      <c r="U53" s="121"/>
      <c r="AB53" s="42"/>
    </row>
    <row r="54" spans="1:28" x14ac:dyDescent="0.2">
      <c r="A54" s="42"/>
      <c r="B54" s="44" t="s">
        <v>99</v>
      </c>
      <c r="C54" s="45">
        <v>36498</v>
      </c>
      <c r="D54" s="44" t="s">
        <v>99</v>
      </c>
      <c r="E54" s="44">
        <v>186239</v>
      </c>
      <c r="F54" s="46">
        <v>0.19597399041017188</v>
      </c>
      <c r="G54" s="47">
        <v>1</v>
      </c>
      <c r="H54" s="42"/>
      <c r="P54" s="42"/>
      <c r="R54" s="48" t="s">
        <v>0</v>
      </c>
      <c r="S54" s="48" t="s">
        <v>9</v>
      </c>
      <c r="T54" s="48" t="s">
        <v>0</v>
      </c>
      <c r="U54" s="48" t="s">
        <v>9</v>
      </c>
      <c r="AB54" s="42"/>
    </row>
    <row r="55" spans="1:28" x14ac:dyDescent="0.2">
      <c r="A55" s="42"/>
      <c r="B55" s="44" t="s">
        <v>100</v>
      </c>
      <c r="C55" s="44">
        <v>57216</v>
      </c>
      <c r="D55" s="44" t="s">
        <v>100</v>
      </c>
      <c r="E55" s="44">
        <v>196582</v>
      </c>
      <c r="F55" s="46">
        <v>0.29105411482231336</v>
      </c>
      <c r="G55" s="46">
        <v>1.4851670582057324</v>
      </c>
      <c r="H55" s="42"/>
      <c r="P55" s="42"/>
      <c r="R55" s="49">
        <f>G54</f>
        <v>1</v>
      </c>
      <c r="S55" s="49">
        <f>G55</f>
        <v>1.4851670582057324</v>
      </c>
      <c r="T55" s="49">
        <f>G56</f>
        <v>1</v>
      </c>
      <c r="U55" s="49">
        <f>G57</f>
        <v>2.2074461517405397</v>
      </c>
      <c r="AB55" s="42"/>
    </row>
    <row r="56" spans="1:28" x14ac:dyDescent="0.2">
      <c r="A56" s="42"/>
      <c r="B56" s="44" t="s">
        <v>101</v>
      </c>
      <c r="C56" s="44">
        <v>35734</v>
      </c>
      <c r="D56" s="44" t="s">
        <v>101</v>
      </c>
      <c r="E56" s="44">
        <v>259416</v>
      </c>
      <c r="F56" s="46">
        <v>0.13774786443395937</v>
      </c>
      <c r="G56" s="47">
        <v>1</v>
      </c>
      <c r="H56" s="42"/>
      <c r="P56" s="42"/>
      <c r="R56" s="49">
        <f>G58</f>
        <v>1</v>
      </c>
      <c r="S56" s="49">
        <f>G59</f>
        <v>2.0863240064408446</v>
      </c>
      <c r="T56" s="49">
        <f>G60</f>
        <v>1</v>
      </c>
      <c r="U56" s="49">
        <f>G61</f>
        <v>1.4106462951483514</v>
      </c>
      <c r="AB56" s="42"/>
    </row>
    <row r="57" spans="1:28" x14ac:dyDescent="0.2">
      <c r="A57" s="42"/>
      <c r="B57" s="44" t="s">
        <v>102</v>
      </c>
      <c r="C57" s="44">
        <v>86964</v>
      </c>
      <c r="D57" s="44" t="s">
        <v>102</v>
      </c>
      <c r="E57" s="44">
        <v>285999</v>
      </c>
      <c r="F57" s="46">
        <v>0.30407099325522119</v>
      </c>
      <c r="G57" s="46">
        <v>2.2074461517405397</v>
      </c>
      <c r="H57" s="42"/>
      <c r="P57" s="42"/>
      <c r="Q57" s="41"/>
      <c r="R57" s="50">
        <f>G62</f>
        <v>1</v>
      </c>
      <c r="S57" s="50">
        <f>G63</f>
        <v>1.2399938807121544</v>
      </c>
      <c r="T57" s="50">
        <f>G64</f>
        <v>1</v>
      </c>
      <c r="U57" s="50">
        <f>G65</f>
        <v>1.4988161222893801</v>
      </c>
      <c r="AB57" s="42"/>
    </row>
    <row r="58" spans="1:28" x14ac:dyDescent="0.2">
      <c r="A58" s="42"/>
      <c r="B58" s="44" t="s">
        <v>103</v>
      </c>
      <c r="C58" s="44">
        <v>37129</v>
      </c>
      <c r="D58" s="44" t="s">
        <v>103</v>
      </c>
      <c r="E58" s="44">
        <v>245366</v>
      </c>
      <c r="F58" s="46">
        <v>0.15132088390404538</v>
      </c>
      <c r="G58" s="47">
        <v>1</v>
      </c>
      <c r="H58" s="42"/>
      <c r="P58" s="42"/>
      <c r="Q58" s="23"/>
      <c r="R58" s="117" t="s">
        <v>4</v>
      </c>
      <c r="S58" s="117"/>
      <c r="T58" s="117" t="s">
        <v>2</v>
      </c>
      <c r="U58" s="117"/>
      <c r="AB58" s="42"/>
    </row>
    <row r="59" spans="1:28" x14ac:dyDescent="0.2">
      <c r="A59" s="42"/>
      <c r="B59" s="44" t="s">
        <v>104</v>
      </c>
      <c r="C59" s="44">
        <v>76361</v>
      </c>
      <c r="D59" s="44" t="s">
        <v>104</v>
      </c>
      <c r="E59" s="44">
        <v>241875</v>
      </c>
      <c r="F59" s="46">
        <v>0.3157043927648579</v>
      </c>
      <c r="G59" s="46">
        <v>2.0863240064408446</v>
      </c>
      <c r="H59" s="42"/>
      <c r="P59" s="42"/>
      <c r="Q59" s="23"/>
      <c r="R59" s="48" t="s">
        <v>0</v>
      </c>
      <c r="S59" s="48" t="s">
        <v>9</v>
      </c>
      <c r="T59" s="48" t="s">
        <v>0</v>
      </c>
      <c r="U59" s="48" t="s">
        <v>9</v>
      </c>
      <c r="AB59" s="42"/>
    </row>
    <row r="60" spans="1:28" x14ac:dyDescent="0.2">
      <c r="A60" s="42"/>
      <c r="B60" s="44" t="s">
        <v>105</v>
      </c>
      <c r="C60" s="44">
        <v>44823</v>
      </c>
      <c r="D60" s="44" t="s">
        <v>105</v>
      </c>
      <c r="E60" s="44">
        <v>236439</v>
      </c>
      <c r="F60" s="46">
        <v>0.18957532386788981</v>
      </c>
      <c r="G60" s="47">
        <v>1</v>
      </c>
      <c r="H60" s="42"/>
      <c r="P60" s="42"/>
      <c r="Q60" s="21" t="s">
        <v>106</v>
      </c>
      <c r="R60" s="51">
        <f>AVERAGE(R55:R57)</f>
        <v>1</v>
      </c>
      <c r="S60" s="51">
        <f t="shared" ref="S60:U60" si="5">AVERAGE(S55:S57)</f>
        <v>1.6038283151195774</v>
      </c>
      <c r="T60" s="51">
        <f t="shared" si="5"/>
        <v>1</v>
      </c>
      <c r="U60" s="51">
        <f t="shared" si="5"/>
        <v>1.7056361897260903</v>
      </c>
      <c r="AB60" s="42"/>
    </row>
    <row r="61" spans="1:28" x14ac:dyDescent="0.2">
      <c r="A61" s="42"/>
      <c r="B61" s="44" t="s">
        <v>107</v>
      </c>
      <c r="C61" s="44">
        <v>66197</v>
      </c>
      <c r="D61" s="44" t="s">
        <v>107</v>
      </c>
      <c r="E61" s="44">
        <v>247536</v>
      </c>
      <c r="F61" s="46">
        <v>0.26742372826578759</v>
      </c>
      <c r="G61" s="46">
        <v>1.4106462951483514</v>
      </c>
      <c r="H61" s="42"/>
      <c r="P61" s="42"/>
      <c r="Q61" s="52" t="s">
        <v>108</v>
      </c>
      <c r="R61" s="50">
        <f>STDEVA(R55:R57)</f>
        <v>0</v>
      </c>
      <c r="S61" s="50">
        <f t="shared" ref="S61:U61" si="6">STDEVA(S55:S57)</f>
        <v>0.435464167123157</v>
      </c>
      <c r="T61" s="50">
        <f t="shared" si="6"/>
        <v>0</v>
      </c>
      <c r="U61" s="50">
        <f t="shared" si="6"/>
        <v>0.43681049447927195</v>
      </c>
      <c r="AB61" s="42"/>
    </row>
    <row r="62" spans="1:28" x14ac:dyDescent="0.2">
      <c r="A62" s="42"/>
      <c r="B62" s="44" t="s">
        <v>109</v>
      </c>
      <c r="C62" s="44">
        <v>38974</v>
      </c>
      <c r="D62" s="44" t="s">
        <v>109</v>
      </c>
      <c r="E62" s="44">
        <v>249531</v>
      </c>
      <c r="F62" s="46">
        <v>0.15618901058385531</v>
      </c>
      <c r="G62" s="47">
        <v>1</v>
      </c>
      <c r="H62" s="42"/>
      <c r="P62" s="42"/>
      <c r="AB62" s="42"/>
    </row>
    <row r="63" spans="1:28" x14ac:dyDescent="0.2">
      <c r="A63" s="42"/>
      <c r="B63" s="44" t="s">
        <v>110</v>
      </c>
      <c r="C63" s="44">
        <v>48619</v>
      </c>
      <c r="D63" s="44" t="s">
        <v>110</v>
      </c>
      <c r="E63" s="44">
        <v>251036</v>
      </c>
      <c r="F63" s="46">
        <v>0.19367341735846652</v>
      </c>
      <c r="G63" s="46">
        <v>1.2399938807121544</v>
      </c>
      <c r="H63" s="42"/>
      <c r="P63" s="42"/>
      <c r="AB63" s="42"/>
    </row>
    <row r="64" spans="1:28" x14ac:dyDescent="0.2">
      <c r="A64" s="42"/>
      <c r="B64" s="44" t="s">
        <v>111</v>
      </c>
      <c r="C64" s="44">
        <v>38249</v>
      </c>
      <c r="D64" s="44" t="s">
        <v>111</v>
      </c>
      <c r="E64" s="44">
        <v>249752</v>
      </c>
      <c r="F64" s="46">
        <v>0.15314792273935746</v>
      </c>
      <c r="G64" s="47">
        <v>1</v>
      </c>
      <c r="H64" s="42"/>
      <c r="I64" s="53"/>
      <c r="J64" s="53"/>
      <c r="P64" s="42"/>
      <c r="AB64" s="42"/>
    </row>
    <row r="65" spans="1:28" x14ac:dyDescent="0.2">
      <c r="A65" s="42"/>
      <c r="B65" s="44" t="s">
        <v>112</v>
      </c>
      <c r="C65" s="44">
        <v>57527</v>
      </c>
      <c r="D65" s="44" t="s">
        <v>112</v>
      </c>
      <c r="E65" s="44">
        <v>250618</v>
      </c>
      <c r="F65" s="46">
        <v>0.22954057569687733</v>
      </c>
      <c r="G65" s="46">
        <v>1.4988161222893801</v>
      </c>
      <c r="H65" s="42"/>
      <c r="P65" s="42"/>
      <c r="AB65" s="42"/>
    </row>
    <row r="66" spans="1:28" x14ac:dyDescent="0.2">
      <c r="A66" s="42"/>
      <c r="H66" s="42"/>
      <c r="P66" s="42"/>
      <c r="AB66" s="42"/>
    </row>
    <row r="67" spans="1:28" x14ac:dyDescent="0.2">
      <c r="A67" s="42"/>
      <c r="H67" s="42"/>
      <c r="P67" s="42"/>
      <c r="AB67" s="42"/>
    </row>
    <row r="68" spans="1:28" x14ac:dyDescent="0.2">
      <c r="A68" s="42"/>
      <c r="H68" s="42"/>
      <c r="P68" s="42"/>
      <c r="AB68" s="42"/>
    </row>
    <row r="69" spans="1:28" x14ac:dyDescent="0.2">
      <c r="A69" s="42"/>
      <c r="H69" s="42"/>
      <c r="P69" s="42"/>
      <c r="AB69" s="42"/>
    </row>
    <row r="70" spans="1:28" x14ac:dyDescent="0.2">
      <c r="A70" s="42"/>
      <c r="H70" s="42"/>
      <c r="P70" s="42"/>
      <c r="AB70" s="42"/>
    </row>
    <row r="71" spans="1:28" ht="23.25" x14ac:dyDescent="0.35">
      <c r="A71" s="42"/>
      <c r="B71" s="122" t="s">
        <v>115</v>
      </c>
      <c r="C71" s="122"/>
      <c r="D71" s="12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</row>
    <row r="72" spans="1:28" x14ac:dyDescent="0.2">
      <c r="A72" s="42"/>
      <c r="H72" s="42"/>
      <c r="P72" s="42"/>
      <c r="AB72" s="42"/>
    </row>
    <row r="73" spans="1:28" x14ac:dyDescent="0.2">
      <c r="A73" s="42"/>
      <c r="B73" s="43" t="s">
        <v>95</v>
      </c>
      <c r="C73" s="57" t="s">
        <v>96</v>
      </c>
      <c r="D73" s="43" t="s">
        <v>95</v>
      </c>
      <c r="E73" s="57" t="s">
        <v>96</v>
      </c>
      <c r="F73" s="57" t="s">
        <v>97</v>
      </c>
      <c r="G73" s="57" t="s">
        <v>98</v>
      </c>
      <c r="H73" s="42"/>
      <c r="P73" s="42"/>
      <c r="Q73" s="23"/>
      <c r="R73" s="121" t="s">
        <v>4</v>
      </c>
      <c r="S73" s="121"/>
      <c r="T73" s="121" t="s">
        <v>2</v>
      </c>
      <c r="U73" s="121"/>
      <c r="AB73" s="42"/>
    </row>
    <row r="74" spans="1:28" x14ac:dyDescent="0.2">
      <c r="A74" s="42"/>
      <c r="B74" s="44" t="s">
        <v>99</v>
      </c>
      <c r="C74" s="45">
        <v>29458</v>
      </c>
      <c r="D74" s="44" t="s">
        <v>99</v>
      </c>
      <c r="E74" s="44">
        <v>254448</v>
      </c>
      <c r="F74" s="46">
        <v>0.11577218134943093</v>
      </c>
      <c r="G74" s="47">
        <v>1</v>
      </c>
      <c r="H74" s="42"/>
      <c r="P74" s="42"/>
      <c r="R74" s="48" t="s">
        <v>0</v>
      </c>
      <c r="S74" s="48" t="s">
        <v>9</v>
      </c>
      <c r="T74" s="48" t="s">
        <v>0</v>
      </c>
      <c r="U74" s="48" t="s">
        <v>9</v>
      </c>
      <c r="AB74" s="42"/>
    </row>
    <row r="75" spans="1:28" x14ac:dyDescent="0.2">
      <c r="A75" s="42"/>
      <c r="B75" s="44" t="s">
        <v>100</v>
      </c>
      <c r="C75" s="44">
        <v>32481</v>
      </c>
      <c r="D75" s="44" t="s">
        <v>100</v>
      </c>
      <c r="E75" s="44">
        <v>249734</v>
      </c>
      <c r="F75" s="46">
        <v>0.13006238637910736</v>
      </c>
      <c r="G75" s="46">
        <v>1.1234338410411808</v>
      </c>
      <c r="H75" s="42"/>
      <c r="P75" s="42"/>
      <c r="R75" s="49">
        <f>G74</f>
        <v>1</v>
      </c>
      <c r="S75" s="49">
        <f>G75</f>
        <v>1.1234338410411808</v>
      </c>
      <c r="T75" s="49">
        <f>G76</f>
        <v>1</v>
      </c>
      <c r="U75" s="49">
        <f>G77</f>
        <v>1.8373477882703846</v>
      </c>
      <c r="AB75" s="42"/>
    </row>
    <row r="76" spans="1:28" x14ac:dyDescent="0.2">
      <c r="A76" s="42"/>
      <c r="B76" s="44" t="s">
        <v>101</v>
      </c>
      <c r="C76" s="44">
        <v>36249</v>
      </c>
      <c r="D76" s="44" t="s">
        <v>101</v>
      </c>
      <c r="E76" s="44">
        <v>247397</v>
      </c>
      <c r="F76" s="46">
        <v>0.14652158271927307</v>
      </c>
      <c r="G76" s="47">
        <v>1</v>
      </c>
      <c r="H76" s="42"/>
      <c r="P76" s="42"/>
      <c r="R76" s="49">
        <f>G78</f>
        <v>1</v>
      </c>
      <c r="S76" s="49">
        <f>G79</f>
        <v>1.4058302613255742</v>
      </c>
      <c r="T76" s="49">
        <f>G80</f>
        <v>1</v>
      </c>
      <c r="U76" s="49">
        <f>G81</f>
        <v>3.3671819811190451</v>
      </c>
      <c r="AB76" s="42"/>
    </row>
    <row r="77" spans="1:28" x14ac:dyDescent="0.2">
      <c r="A77" s="42"/>
      <c r="B77" s="44" t="s">
        <v>102</v>
      </c>
      <c r="C77" s="44">
        <v>70035</v>
      </c>
      <c r="D77" s="44" t="s">
        <v>102</v>
      </c>
      <c r="E77" s="44">
        <v>260149</v>
      </c>
      <c r="F77" s="46">
        <v>0.26921110594313258</v>
      </c>
      <c r="G77" s="46">
        <v>1.8373477882703846</v>
      </c>
      <c r="H77" s="42"/>
      <c r="P77" s="42"/>
      <c r="Q77" s="41"/>
      <c r="R77" s="50">
        <f>G82</f>
        <v>1</v>
      </c>
      <c r="S77" s="50">
        <f>G83</f>
        <v>1.1979576318586218</v>
      </c>
      <c r="T77" s="50">
        <f>G84</f>
        <v>1</v>
      </c>
      <c r="U77" s="50">
        <f>G85</f>
        <v>1.8142569530515724</v>
      </c>
      <c r="AB77" s="42"/>
    </row>
    <row r="78" spans="1:28" x14ac:dyDescent="0.2">
      <c r="A78" s="42"/>
      <c r="B78" s="44" t="s">
        <v>103</v>
      </c>
      <c r="C78" s="44">
        <v>35294</v>
      </c>
      <c r="D78" s="44" t="s">
        <v>103</v>
      </c>
      <c r="E78" s="44">
        <v>258637</v>
      </c>
      <c r="F78" s="46">
        <v>0.13646152715968712</v>
      </c>
      <c r="G78" s="47">
        <v>1</v>
      </c>
      <c r="H78" s="42"/>
      <c r="P78" s="42"/>
      <c r="Q78" s="23"/>
      <c r="R78" s="117" t="s">
        <v>4</v>
      </c>
      <c r="S78" s="117"/>
      <c r="T78" s="117" t="s">
        <v>2</v>
      </c>
      <c r="U78" s="117"/>
      <c r="AB78" s="42"/>
    </row>
    <row r="79" spans="1:28" x14ac:dyDescent="0.2">
      <c r="A79" s="42"/>
      <c r="B79" s="44" t="s">
        <v>104</v>
      </c>
      <c r="C79" s="44">
        <v>50642</v>
      </c>
      <c r="D79" s="44" t="s">
        <v>104</v>
      </c>
      <c r="E79" s="44">
        <v>263978</v>
      </c>
      <c r="F79" s="46">
        <v>0.19184174438778989</v>
      </c>
      <c r="G79" s="46">
        <v>1.4058302613255742</v>
      </c>
      <c r="H79" s="42"/>
      <c r="P79" s="42"/>
      <c r="Q79" s="23"/>
      <c r="R79" s="48" t="s">
        <v>0</v>
      </c>
      <c r="S79" s="48" t="s">
        <v>9</v>
      </c>
      <c r="T79" s="48" t="s">
        <v>0</v>
      </c>
      <c r="U79" s="48" t="s">
        <v>9</v>
      </c>
      <c r="AB79" s="42"/>
    </row>
    <row r="80" spans="1:28" x14ac:dyDescent="0.2">
      <c r="A80" s="42"/>
      <c r="B80" s="44" t="s">
        <v>105</v>
      </c>
      <c r="C80" s="44">
        <v>28634</v>
      </c>
      <c r="D80" s="44" t="s">
        <v>105</v>
      </c>
      <c r="E80" s="44">
        <v>261581</v>
      </c>
      <c r="F80" s="46">
        <v>0.10946513699389482</v>
      </c>
      <c r="G80" s="47">
        <v>1</v>
      </c>
      <c r="H80" s="42"/>
      <c r="P80" s="42"/>
      <c r="Q80" s="21" t="s">
        <v>106</v>
      </c>
      <c r="R80" s="51">
        <f>AVERAGE(R75:R77)</f>
        <v>1</v>
      </c>
      <c r="S80" s="51">
        <f t="shared" ref="S80:U80" si="7">AVERAGE(S75:S77)</f>
        <v>1.2424072447417922</v>
      </c>
      <c r="T80" s="51">
        <f t="shared" si="7"/>
        <v>1</v>
      </c>
      <c r="U80" s="51">
        <f t="shared" si="7"/>
        <v>2.3395955741470007</v>
      </c>
      <c r="AB80" s="42"/>
    </row>
    <row r="81" spans="1:28" x14ac:dyDescent="0.2">
      <c r="A81" s="42"/>
      <c r="B81" s="44" t="s">
        <v>107</v>
      </c>
      <c r="C81" s="44">
        <v>98623</v>
      </c>
      <c r="D81" s="44" t="s">
        <v>107</v>
      </c>
      <c r="E81" s="44">
        <v>267569</v>
      </c>
      <c r="F81" s="46">
        <v>0.36858903684657041</v>
      </c>
      <c r="G81" s="46">
        <v>3.3671819811190451</v>
      </c>
      <c r="H81" s="42"/>
      <c r="P81" s="42"/>
      <c r="Q81" s="52" t="s">
        <v>108</v>
      </c>
      <c r="R81" s="50">
        <f>STDEVA(R75:R77)</f>
        <v>0</v>
      </c>
      <c r="S81" s="50">
        <f t="shared" ref="S81:U81" si="8">STDEVA(S75:S77)</f>
        <v>0.14635149678584677</v>
      </c>
      <c r="T81" s="50">
        <f t="shared" si="8"/>
        <v>0</v>
      </c>
      <c r="U81" s="50">
        <f t="shared" si="8"/>
        <v>0.8899908227128317</v>
      </c>
      <c r="AB81" s="42"/>
    </row>
    <row r="82" spans="1:28" x14ac:dyDescent="0.2">
      <c r="A82" s="42"/>
      <c r="B82" s="44" t="s">
        <v>109</v>
      </c>
      <c r="C82" s="44">
        <v>34721</v>
      </c>
      <c r="D82" s="44" t="s">
        <v>109</v>
      </c>
      <c r="E82" s="44">
        <v>257648</v>
      </c>
      <c r="F82" s="46">
        <v>0.13476137986710551</v>
      </c>
      <c r="G82" s="47">
        <v>1</v>
      </c>
      <c r="H82" s="42"/>
      <c r="P82" s="42"/>
      <c r="AB82" s="42"/>
    </row>
    <row r="83" spans="1:28" x14ac:dyDescent="0.2">
      <c r="A83" s="42"/>
      <c r="B83" s="44" t="s">
        <v>110</v>
      </c>
      <c r="C83" s="44">
        <v>41387</v>
      </c>
      <c r="D83" s="44" t="s">
        <v>110</v>
      </c>
      <c r="E83" s="44">
        <v>256364</v>
      </c>
      <c r="F83" s="46">
        <v>0.16143842349159787</v>
      </c>
      <c r="G83" s="46">
        <v>1.1979576318586218</v>
      </c>
      <c r="H83" s="42"/>
      <c r="P83" s="42"/>
      <c r="AB83" s="42"/>
    </row>
    <row r="84" spans="1:28" x14ac:dyDescent="0.2">
      <c r="A84" s="42"/>
      <c r="B84" s="44" t="s">
        <v>111</v>
      </c>
      <c r="C84" s="44">
        <v>27964</v>
      </c>
      <c r="D84" s="44" t="s">
        <v>111</v>
      </c>
      <c r="E84" s="44">
        <v>251239</v>
      </c>
      <c r="F84" s="46">
        <v>0.11130437551494791</v>
      </c>
      <c r="G84" s="47">
        <v>1</v>
      </c>
      <c r="H84" s="42"/>
      <c r="I84" s="53"/>
      <c r="J84" s="53"/>
      <c r="P84" s="42"/>
      <c r="AB84" s="42"/>
    </row>
    <row r="85" spans="1:28" x14ac:dyDescent="0.2">
      <c r="A85" s="42"/>
      <c r="B85" s="44" t="s">
        <v>112</v>
      </c>
      <c r="C85" s="44">
        <v>51122</v>
      </c>
      <c r="D85" s="44" t="s">
        <v>112</v>
      </c>
      <c r="E85" s="44">
        <v>253161</v>
      </c>
      <c r="F85" s="46">
        <v>0.20193473718305743</v>
      </c>
      <c r="G85" s="46">
        <v>1.8142569530515724</v>
      </c>
      <c r="H85" s="42"/>
      <c r="P85" s="42"/>
      <c r="AB85" s="42"/>
    </row>
    <row r="86" spans="1:28" x14ac:dyDescent="0.2">
      <c r="A86" s="42"/>
      <c r="H86" s="42"/>
      <c r="P86" s="42"/>
      <c r="AB86" s="42"/>
    </row>
    <row r="87" spans="1:28" x14ac:dyDescent="0.2">
      <c r="A87" s="42"/>
      <c r="H87" s="42"/>
      <c r="P87" s="42"/>
      <c r="AB87" s="42"/>
    </row>
    <row r="88" spans="1:28" x14ac:dyDescent="0.2">
      <c r="A88" s="42"/>
      <c r="H88" s="42"/>
      <c r="P88" s="42"/>
      <c r="AB88" s="42"/>
    </row>
    <row r="89" spans="1:28" x14ac:dyDescent="0.2">
      <c r="A89" s="42"/>
      <c r="H89" s="42"/>
      <c r="P89" s="42"/>
      <c r="AB89" s="42"/>
    </row>
    <row r="90" spans="1:28" x14ac:dyDescent="0.2">
      <c r="A90" s="42"/>
      <c r="H90" s="42"/>
      <c r="P90" s="42"/>
      <c r="AB90" s="42"/>
    </row>
    <row r="91" spans="1:28" ht="23.25" x14ac:dyDescent="0.35">
      <c r="A91" s="42"/>
      <c r="B91" s="122" t="s">
        <v>116</v>
      </c>
      <c r="C91" s="122"/>
      <c r="D91" s="12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</row>
    <row r="92" spans="1:28" x14ac:dyDescent="0.2">
      <c r="A92" s="42"/>
      <c r="H92" s="42"/>
      <c r="P92" s="42"/>
      <c r="AB92" s="42"/>
    </row>
    <row r="93" spans="1:28" x14ac:dyDescent="0.2">
      <c r="A93" s="42"/>
      <c r="B93" s="43" t="s">
        <v>95</v>
      </c>
      <c r="C93" s="57" t="s">
        <v>96</v>
      </c>
      <c r="D93" s="43" t="s">
        <v>95</v>
      </c>
      <c r="E93" s="58" t="s">
        <v>96</v>
      </c>
      <c r="F93" s="58" t="s">
        <v>97</v>
      </c>
      <c r="G93" s="58" t="s">
        <v>98</v>
      </c>
      <c r="H93" s="42"/>
      <c r="P93" s="42"/>
      <c r="Q93" s="23"/>
      <c r="R93" s="121" t="s">
        <v>4</v>
      </c>
      <c r="S93" s="121"/>
      <c r="T93" s="121" t="s">
        <v>2</v>
      </c>
      <c r="U93" s="121"/>
      <c r="AB93" s="42"/>
    </row>
    <row r="94" spans="1:28" x14ac:dyDescent="0.2">
      <c r="A94" s="42"/>
      <c r="B94" s="44" t="s">
        <v>99</v>
      </c>
      <c r="C94" s="45">
        <v>56851</v>
      </c>
      <c r="D94" s="44" t="s">
        <v>99</v>
      </c>
      <c r="E94" s="44">
        <v>186239</v>
      </c>
      <c r="F94" s="46">
        <v>0.30525829713432739</v>
      </c>
      <c r="G94" s="47">
        <v>1</v>
      </c>
      <c r="H94" s="42"/>
      <c r="P94" s="42"/>
      <c r="R94" s="48" t="s">
        <v>0</v>
      </c>
      <c r="S94" s="48" t="s">
        <v>9</v>
      </c>
      <c r="T94" s="48" t="s">
        <v>0</v>
      </c>
      <c r="U94" s="48" t="s">
        <v>9</v>
      </c>
      <c r="AB94" s="42"/>
    </row>
    <row r="95" spans="1:28" x14ac:dyDescent="0.2">
      <c r="A95" s="42"/>
      <c r="B95" s="44" t="s">
        <v>100</v>
      </c>
      <c r="C95" s="44">
        <v>90612</v>
      </c>
      <c r="D95" s="44" t="s">
        <v>100</v>
      </c>
      <c r="E95" s="44">
        <v>196582</v>
      </c>
      <c r="F95" s="46">
        <v>0.46093742051662917</v>
      </c>
      <c r="G95" s="46">
        <v>1.5099914559039682</v>
      </c>
      <c r="H95" s="42"/>
      <c r="P95" s="42"/>
      <c r="R95" s="49">
        <f>G94</f>
        <v>1</v>
      </c>
      <c r="S95" s="49">
        <f>G95</f>
        <v>1.5099914559039682</v>
      </c>
      <c r="T95" s="49">
        <f>G96</f>
        <v>1</v>
      </c>
      <c r="U95" s="49">
        <f>G97</f>
        <v>1.905538256686137</v>
      </c>
      <c r="AB95" s="42"/>
    </row>
    <row r="96" spans="1:28" x14ac:dyDescent="0.2">
      <c r="A96" s="42"/>
      <c r="B96" s="44" t="s">
        <v>101</v>
      </c>
      <c r="C96" s="44">
        <v>58371</v>
      </c>
      <c r="D96" s="44" t="s">
        <v>101</v>
      </c>
      <c r="E96" s="44">
        <v>259416</v>
      </c>
      <c r="F96" s="46">
        <v>0.22500925154963455</v>
      </c>
      <c r="G96" s="47">
        <v>1</v>
      </c>
      <c r="H96" s="42"/>
      <c r="P96" s="42"/>
      <c r="R96" s="49">
        <f>G98</f>
        <v>1</v>
      </c>
      <c r="S96" s="49">
        <f>G99</f>
        <v>2.2263487059529465</v>
      </c>
      <c r="T96" s="49">
        <f>G100</f>
        <v>1</v>
      </c>
      <c r="U96" s="49">
        <f>G101</f>
        <v>1.6036681634346397</v>
      </c>
      <c r="AB96" s="42"/>
    </row>
    <row r="97" spans="1:28" x14ac:dyDescent="0.2">
      <c r="A97" s="42"/>
      <c r="B97" s="44" t="s">
        <v>102</v>
      </c>
      <c r="C97" s="44">
        <v>122626</v>
      </c>
      <c r="D97" s="44" t="s">
        <v>102</v>
      </c>
      <c r="E97" s="44">
        <v>285999</v>
      </c>
      <c r="F97" s="46">
        <v>0.42876373693614311</v>
      </c>
      <c r="G97" s="46">
        <v>1.905538256686137</v>
      </c>
      <c r="H97" s="42"/>
      <c r="P97" s="42"/>
      <c r="Q97" s="41"/>
      <c r="R97" s="50">
        <f>G102</f>
        <v>1</v>
      </c>
      <c r="S97" s="50">
        <f>G103</f>
        <v>1.5199837535181111</v>
      </c>
      <c r="T97" s="50">
        <f>G104</f>
        <v>1</v>
      </c>
      <c r="U97" s="50">
        <f>G105</f>
        <v>1.1045460123852608</v>
      </c>
      <c r="AB97" s="42"/>
    </row>
    <row r="98" spans="1:28" x14ac:dyDescent="0.2">
      <c r="A98" s="42"/>
      <c r="B98" s="44" t="s">
        <v>103</v>
      </c>
      <c r="C98" s="44">
        <v>55827</v>
      </c>
      <c r="D98" s="44" t="s">
        <v>103</v>
      </c>
      <c r="E98" s="44">
        <v>245366</v>
      </c>
      <c r="F98" s="46">
        <v>0.22752541101864154</v>
      </c>
      <c r="G98" s="47">
        <v>1</v>
      </c>
      <c r="H98" s="42"/>
      <c r="P98" s="42"/>
      <c r="Q98" s="23"/>
      <c r="R98" s="117" t="s">
        <v>4</v>
      </c>
      <c r="S98" s="117"/>
      <c r="T98" s="117" t="s">
        <v>2</v>
      </c>
      <c r="U98" s="117"/>
      <c r="AB98" s="42"/>
    </row>
    <row r="99" spans="1:28" x14ac:dyDescent="0.2">
      <c r="A99" s="42"/>
      <c r="B99" s="44" t="s">
        <v>104</v>
      </c>
      <c r="C99" s="44">
        <v>122522</v>
      </c>
      <c r="D99" s="44" t="s">
        <v>104</v>
      </c>
      <c r="E99" s="44">
        <v>241875</v>
      </c>
      <c r="F99" s="46">
        <v>0.50655090439276484</v>
      </c>
      <c r="G99" s="46">
        <v>2.2263487059529465</v>
      </c>
      <c r="H99" s="42"/>
      <c r="P99" s="42"/>
      <c r="Q99" s="23"/>
      <c r="R99" s="48" t="s">
        <v>0</v>
      </c>
      <c r="S99" s="48" t="s">
        <v>9</v>
      </c>
      <c r="T99" s="48" t="s">
        <v>0</v>
      </c>
      <c r="U99" s="48" t="s">
        <v>9</v>
      </c>
      <c r="AB99" s="42"/>
    </row>
    <row r="100" spans="1:28" x14ac:dyDescent="0.2">
      <c r="A100" s="42"/>
      <c r="B100" s="44" t="s">
        <v>105</v>
      </c>
      <c r="C100" s="44">
        <v>70129</v>
      </c>
      <c r="D100" s="44" t="s">
        <v>105</v>
      </c>
      <c r="E100" s="44">
        <v>236439</v>
      </c>
      <c r="F100" s="46">
        <v>0.29660504400712234</v>
      </c>
      <c r="G100" s="47">
        <v>1</v>
      </c>
      <c r="H100" s="42"/>
      <c r="P100" s="42"/>
      <c r="Q100" s="21" t="s">
        <v>106</v>
      </c>
      <c r="R100" s="51">
        <f>AVERAGE(R95:R97)</f>
        <v>1</v>
      </c>
      <c r="S100" s="51">
        <f t="shared" ref="S100:U100" si="9">AVERAGE(S95:S97)</f>
        <v>1.7521079717916752</v>
      </c>
      <c r="T100" s="51">
        <f t="shared" si="9"/>
        <v>1</v>
      </c>
      <c r="U100" s="51">
        <f t="shared" si="9"/>
        <v>1.5379174775020126</v>
      </c>
      <c r="AB100" s="42"/>
    </row>
    <row r="101" spans="1:28" x14ac:dyDescent="0.2">
      <c r="A101" s="42"/>
      <c r="B101" s="44" t="s">
        <v>107</v>
      </c>
      <c r="C101" s="44">
        <v>117742</v>
      </c>
      <c r="D101" s="44" t="s">
        <v>107</v>
      </c>
      <c r="E101" s="44">
        <v>247536</v>
      </c>
      <c r="F101" s="46">
        <v>0.47565606618835238</v>
      </c>
      <c r="G101" s="46">
        <v>1.6036681634346397</v>
      </c>
      <c r="H101" s="42"/>
      <c r="P101" s="42"/>
      <c r="Q101" s="52" t="s">
        <v>108</v>
      </c>
      <c r="R101" s="50">
        <f>STDEVA(R95:R97)</f>
        <v>0</v>
      </c>
      <c r="S101" s="50">
        <f t="shared" ref="S101:U101" si="10">STDEVA(S95:S97)</f>
        <v>0.4107349108077728</v>
      </c>
      <c r="T101" s="50">
        <f t="shared" si="10"/>
        <v>0</v>
      </c>
      <c r="U101" s="50">
        <f t="shared" si="10"/>
        <v>0.40452380447013997</v>
      </c>
      <c r="AB101" s="42"/>
    </row>
    <row r="102" spans="1:28" x14ac:dyDescent="0.2">
      <c r="A102" s="42"/>
      <c r="B102" s="44" t="s">
        <v>109</v>
      </c>
      <c r="C102" s="44">
        <v>58934</v>
      </c>
      <c r="D102" s="44" t="s">
        <v>109</v>
      </c>
      <c r="E102" s="44">
        <v>249531</v>
      </c>
      <c r="F102" s="46">
        <v>0.23617907193895749</v>
      </c>
      <c r="G102" s="47">
        <v>1</v>
      </c>
      <c r="H102" s="42"/>
      <c r="P102" s="42"/>
      <c r="AB102" s="42"/>
    </row>
    <row r="103" spans="1:28" x14ac:dyDescent="0.2">
      <c r="A103" s="42"/>
      <c r="B103" s="44" t="s">
        <v>110</v>
      </c>
      <c r="C103" s="44">
        <v>90119</v>
      </c>
      <c r="D103" s="44" t="s">
        <v>110</v>
      </c>
      <c r="E103" s="44">
        <v>251036</v>
      </c>
      <c r="F103" s="46">
        <v>0.35898835226820058</v>
      </c>
      <c r="G103" s="46">
        <v>1.5199837535181111</v>
      </c>
      <c r="H103" s="42"/>
      <c r="P103" s="42"/>
      <c r="AB103" s="42"/>
    </row>
    <row r="104" spans="1:28" x14ac:dyDescent="0.2">
      <c r="A104" s="42"/>
      <c r="B104" s="44" t="s">
        <v>111</v>
      </c>
      <c r="C104" s="44">
        <v>43792</v>
      </c>
      <c r="D104" s="44" t="s">
        <v>111</v>
      </c>
      <c r="E104" s="44">
        <v>249752</v>
      </c>
      <c r="F104" s="46">
        <v>0.17534193920369007</v>
      </c>
      <c r="G104" s="47">
        <v>1</v>
      </c>
      <c r="H104" s="42"/>
      <c r="I104" s="53"/>
      <c r="J104" s="53"/>
      <c r="P104" s="42"/>
      <c r="AB104" s="42"/>
    </row>
    <row r="105" spans="1:28" x14ac:dyDescent="0.2">
      <c r="A105" s="42"/>
      <c r="B105" s="44" t="s">
        <v>112</v>
      </c>
      <c r="C105" s="44">
        <v>48538</v>
      </c>
      <c r="D105" s="44" t="s">
        <v>112</v>
      </c>
      <c r="E105" s="44">
        <v>250618</v>
      </c>
      <c r="F105" s="46">
        <v>0.19367323975133471</v>
      </c>
      <c r="G105" s="46">
        <v>1.1045460123852608</v>
      </c>
      <c r="H105" s="42"/>
      <c r="P105" s="42"/>
      <c r="AB105" s="42"/>
    </row>
    <row r="106" spans="1:28" x14ac:dyDescent="0.2">
      <c r="A106" s="42"/>
      <c r="H106" s="42"/>
      <c r="P106" s="42"/>
      <c r="AB106" s="42"/>
    </row>
    <row r="107" spans="1:28" x14ac:dyDescent="0.2">
      <c r="A107" s="42"/>
      <c r="H107" s="42"/>
      <c r="P107" s="42"/>
      <c r="AB107" s="42"/>
    </row>
    <row r="108" spans="1:28" x14ac:dyDescent="0.2">
      <c r="A108" s="42"/>
      <c r="H108" s="42"/>
      <c r="P108" s="42"/>
      <c r="AB108" s="42"/>
    </row>
    <row r="109" spans="1:28" x14ac:dyDescent="0.2">
      <c r="A109" s="42"/>
      <c r="H109" s="42"/>
      <c r="P109" s="42"/>
      <c r="AB109" s="42"/>
    </row>
    <row r="110" spans="1:28" x14ac:dyDescent="0.2">
      <c r="A110" s="42"/>
      <c r="H110" s="42"/>
      <c r="P110" s="42"/>
      <c r="AB110" s="42"/>
    </row>
    <row r="111" spans="1:28" ht="23.25" x14ac:dyDescent="0.35">
      <c r="A111" s="42"/>
      <c r="B111" s="122" t="s">
        <v>117</v>
      </c>
      <c r="C111" s="122"/>
      <c r="D111" s="12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</row>
    <row r="112" spans="1:28" x14ac:dyDescent="0.2">
      <c r="A112" s="42"/>
      <c r="H112" s="42"/>
      <c r="P112" s="42"/>
      <c r="AB112" s="42"/>
    </row>
    <row r="113" spans="1:28" x14ac:dyDescent="0.2">
      <c r="A113" s="42"/>
      <c r="B113" s="43" t="s">
        <v>95</v>
      </c>
      <c r="C113" s="57" t="s">
        <v>96</v>
      </c>
      <c r="D113" s="43" t="s">
        <v>95</v>
      </c>
      <c r="E113" s="57" t="s">
        <v>96</v>
      </c>
      <c r="F113" s="57" t="s">
        <v>97</v>
      </c>
      <c r="G113" s="57" t="s">
        <v>98</v>
      </c>
      <c r="H113" s="42"/>
      <c r="P113" s="42"/>
      <c r="Q113" s="23"/>
      <c r="R113" s="121" t="s">
        <v>4</v>
      </c>
      <c r="S113" s="121"/>
      <c r="T113" s="121" t="s">
        <v>2</v>
      </c>
      <c r="U113" s="121"/>
      <c r="AB113" s="42"/>
    </row>
    <row r="114" spans="1:28" x14ac:dyDescent="0.2">
      <c r="A114" s="42"/>
      <c r="B114" s="44" t="s">
        <v>99</v>
      </c>
      <c r="C114" s="45">
        <v>34167</v>
      </c>
      <c r="D114" s="44" t="s">
        <v>99</v>
      </c>
      <c r="E114" s="44">
        <v>254448</v>
      </c>
      <c r="F114" s="46">
        <v>0.13427890963969064</v>
      </c>
      <c r="G114" s="47">
        <v>1</v>
      </c>
      <c r="H114" s="42"/>
      <c r="P114" s="42"/>
      <c r="R114" s="48" t="s">
        <v>0</v>
      </c>
      <c r="S114" s="48" t="s">
        <v>9</v>
      </c>
      <c r="T114" s="48" t="s">
        <v>0</v>
      </c>
      <c r="U114" s="48" t="s">
        <v>9</v>
      </c>
      <c r="AB114" s="42"/>
    </row>
    <row r="115" spans="1:28" x14ac:dyDescent="0.2">
      <c r="A115" s="42"/>
      <c r="B115" s="44" t="s">
        <v>100</v>
      </c>
      <c r="C115" s="44">
        <v>27497</v>
      </c>
      <c r="D115" s="44" t="s">
        <v>100</v>
      </c>
      <c r="E115" s="44">
        <v>249734</v>
      </c>
      <c r="F115" s="46">
        <v>0.11010515188160203</v>
      </c>
      <c r="G115" s="46">
        <v>0.81997353253050809</v>
      </c>
      <c r="H115" s="42"/>
      <c r="P115" s="42"/>
      <c r="R115" s="49">
        <f>G114</f>
        <v>1</v>
      </c>
      <c r="S115" s="49">
        <f>G115</f>
        <v>0.81997353253050809</v>
      </c>
      <c r="T115" s="49">
        <f>G116</f>
        <v>1</v>
      </c>
      <c r="U115" s="49">
        <f>G117</f>
        <v>2.8030607541568906</v>
      </c>
      <c r="AB115" s="42"/>
    </row>
    <row r="116" spans="1:28" x14ac:dyDescent="0.2">
      <c r="A116" s="42"/>
      <c r="B116" s="44" t="s">
        <v>101</v>
      </c>
      <c r="C116" s="44">
        <v>30940</v>
      </c>
      <c r="D116" s="44" t="s">
        <v>101</v>
      </c>
      <c r="E116" s="44">
        <v>247397</v>
      </c>
      <c r="F116" s="46">
        <v>0.12506214707534852</v>
      </c>
      <c r="G116" s="47">
        <v>1</v>
      </c>
      <c r="H116" s="42"/>
      <c r="P116" s="42"/>
      <c r="R116" s="49">
        <f>G118</f>
        <v>1</v>
      </c>
      <c r="S116" s="49">
        <f>G119</f>
        <v>0.79778004432091121</v>
      </c>
      <c r="T116" s="49">
        <f>G120</f>
        <v>1</v>
      </c>
      <c r="U116" s="49">
        <f>G121</f>
        <v>1.4399929536273885</v>
      </c>
      <c r="AB116" s="42"/>
    </row>
    <row r="117" spans="1:28" x14ac:dyDescent="0.2">
      <c r="A117" s="42"/>
      <c r="B117" s="44" t="s">
        <v>102</v>
      </c>
      <c r="C117" s="44">
        <v>91197</v>
      </c>
      <c r="D117" s="44" t="s">
        <v>102</v>
      </c>
      <c r="E117" s="44">
        <v>260149</v>
      </c>
      <c r="F117" s="46">
        <v>0.35055679629750641</v>
      </c>
      <c r="G117" s="46">
        <v>2.8030607541568906</v>
      </c>
      <c r="H117" s="42"/>
      <c r="P117" s="42"/>
      <c r="Q117" s="41"/>
      <c r="R117" s="50">
        <f>G122</f>
        <v>1</v>
      </c>
      <c r="S117" s="50">
        <f>G123</f>
        <v>0.7241840250083541</v>
      </c>
      <c r="T117" s="50">
        <f>G124</f>
        <v>1</v>
      </c>
      <c r="U117" s="50">
        <f>G125</f>
        <v>1.0191551617771719</v>
      </c>
      <c r="AB117" s="42"/>
    </row>
    <row r="118" spans="1:28" x14ac:dyDescent="0.2">
      <c r="A118" s="42"/>
      <c r="B118" s="44" t="s">
        <v>103</v>
      </c>
      <c r="C118" s="44">
        <v>31274</v>
      </c>
      <c r="D118" s="44" t="s">
        <v>103</v>
      </c>
      <c r="E118" s="44">
        <v>258637</v>
      </c>
      <c r="F118" s="46">
        <v>0.12091850740613291</v>
      </c>
      <c r="G118" s="47">
        <v>1</v>
      </c>
      <c r="H118" s="42"/>
      <c r="P118" s="42"/>
      <c r="Q118" s="23"/>
      <c r="R118" s="117" t="s">
        <v>4</v>
      </c>
      <c r="S118" s="117"/>
      <c r="T118" s="117" t="s">
        <v>2</v>
      </c>
      <c r="U118" s="117"/>
      <c r="AB118" s="42"/>
    </row>
    <row r="119" spans="1:28" x14ac:dyDescent="0.2">
      <c r="A119" s="42"/>
      <c r="B119" s="44" t="s">
        <v>104</v>
      </c>
      <c r="C119" s="44">
        <v>25465</v>
      </c>
      <c r="D119" s="44" t="s">
        <v>104</v>
      </c>
      <c r="E119" s="44">
        <v>263978</v>
      </c>
      <c r="F119" s="46">
        <v>9.6466372197683142E-2</v>
      </c>
      <c r="G119" s="46">
        <v>0.79778004432091121</v>
      </c>
      <c r="H119" s="42"/>
      <c r="P119" s="42"/>
      <c r="Q119" s="23"/>
      <c r="R119" s="48" t="s">
        <v>0</v>
      </c>
      <c r="S119" s="48" t="s">
        <v>9</v>
      </c>
      <c r="T119" s="48" t="s">
        <v>0</v>
      </c>
      <c r="U119" s="48" t="s">
        <v>9</v>
      </c>
      <c r="AB119" s="42"/>
    </row>
    <row r="120" spans="1:28" x14ac:dyDescent="0.2">
      <c r="A120" s="42"/>
      <c r="B120" s="44" t="s">
        <v>105</v>
      </c>
      <c r="C120" s="44">
        <v>31468</v>
      </c>
      <c r="D120" s="44" t="s">
        <v>105</v>
      </c>
      <c r="E120" s="44">
        <v>261581</v>
      </c>
      <c r="F120" s="46">
        <v>0.12029925720904806</v>
      </c>
      <c r="G120" s="47">
        <v>1</v>
      </c>
      <c r="H120" s="42"/>
      <c r="P120" s="42"/>
      <c r="Q120" s="21" t="s">
        <v>106</v>
      </c>
      <c r="R120" s="51">
        <f>AVERAGE(R115:R117)</f>
        <v>1</v>
      </c>
      <c r="S120" s="51">
        <f t="shared" ref="S120:U120" si="11">AVERAGE(S115:S117)</f>
        <v>0.78064586728659113</v>
      </c>
      <c r="T120" s="51">
        <f t="shared" si="11"/>
        <v>1</v>
      </c>
      <c r="U120" s="51">
        <f t="shared" si="11"/>
        <v>1.7540696231871502</v>
      </c>
      <c r="AB120" s="42"/>
    </row>
    <row r="121" spans="1:28" x14ac:dyDescent="0.2">
      <c r="A121" s="42"/>
      <c r="B121" s="44" t="s">
        <v>107</v>
      </c>
      <c r="C121" s="44">
        <v>46351</v>
      </c>
      <c r="D121" s="44" t="s">
        <v>107</v>
      </c>
      <c r="E121" s="44">
        <v>267569</v>
      </c>
      <c r="F121" s="46">
        <v>0.17323008270763804</v>
      </c>
      <c r="G121" s="46">
        <v>1.4399929536273885</v>
      </c>
      <c r="H121" s="42"/>
      <c r="P121" s="42"/>
      <c r="Q121" s="52" t="s">
        <v>108</v>
      </c>
      <c r="R121" s="50">
        <f>STDEVA(R115:R117)</f>
        <v>0</v>
      </c>
      <c r="S121" s="50">
        <f t="shared" ref="S121:U121" si="12">STDEVA(S115:S117)</f>
        <v>5.0140726508665238E-2</v>
      </c>
      <c r="T121" s="50">
        <f t="shared" si="12"/>
        <v>0</v>
      </c>
      <c r="U121" s="50">
        <f t="shared" si="12"/>
        <v>0.93250356910964349</v>
      </c>
      <c r="AB121" s="42"/>
    </row>
    <row r="122" spans="1:28" x14ac:dyDescent="0.2">
      <c r="A122" s="42"/>
      <c r="B122" s="44" t="s">
        <v>109</v>
      </c>
      <c r="C122" s="44">
        <v>31164</v>
      </c>
      <c r="D122" s="44" t="s">
        <v>109</v>
      </c>
      <c r="E122" s="44">
        <v>257648</v>
      </c>
      <c r="F122" s="46">
        <v>0.12095572253617339</v>
      </c>
      <c r="G122" s="47">
        <v>1</v>
      </c>
      <c r="H122" s="42"/>
      <c r="P122" s="42"/>
      <c r="AB122" s="42"/>
    </row>
    <row r="123" spans="1:28" x14ac:dyDescent="0.2">
      <c r="A123" s="42"/>
      <c r="B123" s="44" t="s">
        <v>110</v>
      </c>
      <c r="C123" s="44">
        <v>22456</v>
      </c>
      <c r="D123" s="44" t="s">
        <v>110</v>
      </c>
      <c r="E123" s="44">
        <v>256364</v>
      </c>
      <c r="F123" s="46">
        <v>8.7594201994039722E-2</v>
      </c>
      <c r="G123" s="46">
        <v>0.7241840250083541</v>
      </c>
      <c r="H123" s="42"/>
      <c r="P123" s="42"/>
      <c r="AB123" s="42"/>
    </row>
    <row r="124" spans="1:28" x14ac:dyDescent="0.2">
      <c r="A124" s="42"/>
      <c r="B124" s="44" t="s">
        <v>111</v>
      </c>
      <c r="C124" s="44">
        <v>32688</v>
      </c>
      <c r="D124" s="44" t="s">
        <v>111</v>
      </c>
      <c r="E124" s="44">
        <v>251239</v>
      </c>
      <c r="F124" s="46">
        <v>0.13010718877244376</v>
      </c>
      <c r="G124" s="47">
        <v>1</v>
      </c>
      <c r="H124" s="42"/>
      <c r="I124" s="53"/>
      <c r="J124" s="53"/>
      <c r="P124" s="42"/>
      <c r="AB124" s="42"/>
    </row>
    <row r="125" spans="1:28" x14ac:dyDescent="0.2">
      <c r="A125" s="42"/>
      <c r="B125" s="44" t="s">
        <v>112</v>
      </c>
      <c r="C125" s="44">
        <v>33569</v>
      </c>
      <c r="D125" s="44" t="s">
        <v>112</v>
      </c>
      <c r="E125" s="44">
        <v>253161</v>
      </c>
      <c r="F125" s="46">
        <v>0.13259941302175296</v>
      </c>
      <c r="G125" s="46">
        <v>1.0191551617771719</v>
      </c>
      <c r="H125" s="42"/>
      <c r="P125" s="42"/>
      <c r="AB125" s="42"/>
    </row>
    <row r="126" spans="1:28" x14ac:dyDescent="0.2">
      <c r="A126" s="42"/>
      <c r="H126" s="42"/>
      <c r="P126" s="42"/>
      <c r="AB126" s="42"/>
    </row>
    <row r="127" spans="1:28" x14ac:dyDescent="0.2">
      <c r="A127" s="42"/>
      <c r="H127" s="42"/>
      <c r="P127" s="42"/>
      <c r="AB127" s="42"/>
    </row>
    <row r="128" spans="1:28" x14ac:dyDescent="0.2">
      <c r="A128" s="42"/>
      <c r="H128" s="42"/>
      <c r="P128" s="42"/>
      <c r="AB128" s="42"/>
    </row>
    <row r="129" spans="1:28" x14ac:dyDescent="0.2">
      <c r="A129" s="42"/>
      <c r="H129" s="42"/>
      <c r="P129" s="42"/>
      <c r="AB129" s="42"/>
    </row>
    <row r="130" spans="1:28" x14ac:dyDescent="0.2">
      <c r="A130" s="42"/>
      <c r="H130" s="42"/>
      <c r="P130" s="42"/>
      <c r="AB130" s="42"/>
    </row>
    <row r="131" spans="1:28" ht="23.25" x14ac:dyDescent="0.35">
      <c r="A131" s="42"/>
      <c r="B131" s="122" t="s">
        <v>118</v>
      </c>
      <c r="C131" s="122"/>
      <c r="D131" s="12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</row>
    <row r="132" spans="1:28" x14ac:dyDescent="0.2">
      <c r="A132" s="42"/>
      <c r="H132" s="42"/>
      <c r="P132" s="42"/>
      <c r="AB132" s="42"/>
    </row>
    <row r="133" spans="1:28" x14ac:dyDescent="0.2">
      <c r="A133" s="42"/>
      <c r="B133" s="43" t="s">
        <v>95</v>
      </c>
      <c r="C133" s="57" t="s">
        <v>96</v>
      </c>
      <c r="D133" s="43" t="s">
        <v>95</v>
      </c>
      <c r="E133" s="58" t="s">
        <v>96</v>
      </c>
      <c r="F133" s="58" t="s">
        <v>97</v>
      </c>
      <c r="G133" s="58" t="s">
        <v>98</v>
      </c>
      <c r="H133" s="42"/>
      <c r="P133" s="42"/>
      <c r="Q133" s="23"/>
      <c r="R133" s="121" t="s">
        <v>4</v>
      </c>
      <c r="S133" s="121"/>
      <c r="T133" s="121" t="s">
        <v>2</v>
      </c>
      <c r="U133" s="121"/>
      <c r="AB133" s="42"/>
    </row>
    <row r="134" spans="1:28" x14ac:dyDescent="0.2">
      <c r="A134" s="42"/>
      <c r="B134" s="44" t="s">
        <v>99</v>
      </c>
      <c r="C134" s="45">
        <v>28354</v>
      </c>
      <c r="D134" s="44" t="s">
        <v>99</v>
      </c>
      <c r="E134" s="44">
        <v>186239</v>
      </c>
      <c r="F134" s="46">
        <v>0.15224523327552231</v>
      </c>
      <c r="G134" s="47">
        <v>1</v>
      </c>
      <c r="H134" s="42"/>
      <c r="P134" s="42"/>
      <c r="R134" s="48" t="s">
        <v>0</v>
      </c>
      <c r="S134" s="48" t="s">
        <v>9</v>
      </c>
      <c r="T134" s="48" t="s">
        <v>0</v>
      </c>
      <c r="U134" s="48" t="s">
        <v>9</v>
      </c>
      <c r="AB134" s="42"/>
    </row>
    <row r="135" spans="1:28" x14ac:dyDescent="0.2">
      <c r="A135" s="42"/>
      <c r="B135" s="44" t="s">
        <v>100</v>
      </c>
      <c r="C135" s="44">
        <v>77714</v>
      </c>
      <c r="D135" s="44" t="s">
        <v>100</v>
      </c>
      <c r="E135" s="44">
        <v>196582</v>
      </c>
      <c r="F135" s="46">
        <v>0.39532612344975632</v>
      </c>
      <c r="G135" s="46">
        <v>2.5966404001255263</v>
      </c>
      <c r="H135" s="42"/>
      <c r="P135" s="42"/>
      <c r="R135" s="49">
        <f>G134</f>
        <v>1</v>
      </c>
      <c r="S135" s="49">
        <f>G135</f>
        <v>2.5966404001255263</v>
      </c>
      <c r="T135" s="49">
        <f>G136</f>
        <v>1</v>
      </c>
      <c r="U135" s="49">
        <f>G137</f>
        <v>1.8046205679270124</v>
      </c>
      <c r="AB135" s="42"/>
    </row>
    <row r="136" spans="1:28" x14ac:dyDescent="0.2">
      <c r="A136" s="42"/>
      <c r="B136" s="44" t="s">
        <v>101</v>
      </c>
      <c r="C136" s="44">
        <v>31658</v>
      </c>
      <c r="D136" s="44" t="s">
        <v>101</v>
      </c>
      <c r="E136" s="44">
        <v>259416</v>
      </c>
      <c r="F136" s="46">
        <v>0.12203564930459185</v>
      </c>
      <c r="G136" s="47">
        <v>1</v>
      </c>
      <c r="H136" s="42"/>
      <c r="P136" s="42"/>
      <c r="R136" s="49">
        <f>G138</f>
        <v>1</v>
      </c>
      <c r="S136" s="49">
        <f>G139</f>
        <v>1.3978903325274692</v>
      </c>
      <c r="T136" s="49">
        <f>G140</f>
        <v>1</v>
      </c>
      <c r="U136" s="49">
        <f>G141</f>
        <v>1.4680854820067213</v>
      </c>
      <c r="AB136" s="42"/>
    </row>
    <row r="137" spans="1:28" x14ac:dyDescent="0.2">
      <c r="A137" s="42"/>
      <c r="B137" s="44" t="s">
        <v>102</v>
      </c>
      <c r="C137" s="44">
        <v>62985</v>
      </c>
      <c r="D137" s="44" t="s">
        <v>102</v>
      </c>
      <c r="E137" s="44">
        <v>285999</v>
      </c>
      <c r="F137" s="46">
        <v>0.22022804275539426</v>
      </c>
      <c r="G137" s="46">
        <v>1.8046205679270124</v>
      </c>
      <c r="H137" s="42"/>
      <c r="P137" s="42"/>
      <c r="Q137" s="41"/>
      <c r="R137" s="50">
        <f>G142</f>
        <v>1</v>
      </c>
      <c r="S137" s="50">
        <f>G143</f>
        <v>2.1961975105356548</v>
      </c>
      <c r="T137" s="50">
        <f>G144</f>
        <v>1</v>
      </c>
      <c r="U137" s="50">
        <f>G145</f>
        <v>1.1038149651098264</v>
      </c>
      <c r="AB137" s="42"/>
    </row>
    <row r="138" spans="1:28" x14ac:dyDescent="0.2">
      <c r="A138" s="42"/>
      <c r="B138" s="44" t="s">
        <v>103</v>
      </c>
      <c r="C138" s="44">
        <v>48267</v>
      </c>
      <c r="D138" s="44" t="s">
        <v>103</v>
      </c>
      <c r="E138" s="44">
        <v>245366</v>
      </c>
      <c r="F138" s="46">
        <v>0.19671429619425673</v>
      </c>
      <c r="G138" s="47">
        <v>1</v>
      </c>
      <c r="H138" s="42"/>
      <c r="P138" s="42"/>
      <c r="Q138" s="23"/>
      <c r="R138" s="117" t="s">
        <v>4</v>
      </c>
      <c r="S138" s="117"/>
      <c r="T138" s="117" t="s">
        <v>2</v>
      </c>
      <c r="U138" s="117"/>
      <c r="AB138" s="42"/>
    </row>
    <row r="139" spans="1:28" x14ac:dyDescent="0.2">
      <c r="A139" s="42"/>
      <c r="B139" s="44" t="s">
        <v>104</v>
      </c>
      <c r="C139" s="44">
        <v>66512</v>
      </c>
      <c r="D139" s="44" t="s">
        <v>104</v>
      </c>
      <c r="E139" s="44">
        <v>241875</v>
      </c>
      <c r="F139" s="46">
        <v>0.27498501291989663</v>
      </c>
      <c r="G139" s="46">
        <v>1.3978903325274692</v>
      </c>
      <c r="H139" s="42"/>
      <c r="P139" s="42"/>
      <c r="Q139" s="23"/>
      <c r="R139" s="48" t="s">
        <v>0</v>
      </c>
      <c r="S139" s="48" t="s">
        <v>9</v>
      </c>
      <c r="T139" s="48" t="s">
        <v>0</v>
      </c>
      <c r="U139" s="48" t="s">
        <v>9</v>
      </c>
      <c r="AB139" s="42"/>
    </row>
    <row r="140" spans="1:28" x14ac:dyDescent="0.2">
      <c r="A140" s="42"/>
      <c r="B140" s="44" t="s">
        <v>105</v>
      </c>
      <c r="C140" s="44">
        <v>30861</v>
      </c>
      <c r="D140" s="44" t="s">
        <v>105</v>
      </c>
      <c r="E140" s="44">
        <v>236439</v>
      </c>
      <c r="F140" s="46">
        <v>0.13052415210688592</v>
      </c>
      <c r="G140" s="47">
        <v>1</v>
      </c>
      <c r="H140" s="42"/>
      <c r="P140" s="42"/>
      <c r="Q140" s="21" t="s">
        <v>106</v>
      </c>
      <c r="R140" s="51">
        <f>AVERAGE(R135:R137)</f>
        <v>1</v>
      </c>
      <c r="S140" s="51">
        <f t="shared" ref="S140:U140" si="13">AVERAGE(S135:S137)</f>
        <v>2.0635760810628834</v>
      </c>
      <c r="T140" s="51">
        <f t="shared" si="13"/>
        <v>1</v>
      </c>
      <c r="U140" s="51">
        <f t="shared" si="13"/>
        <v>1.4588403383478534</v>
      </c>
      <c r="AB140" s="42"/>
    </row>
    <row r="141" spans="1:28" x14ac:dyDescent="0.2">
      <c r="A141" s="42"/>
      <c r="B141" s="44" t="s">
        <v>107</v>
      </c>
      <c r="C141" s="44">
        <v>47433</v>
      </c>
      <c r="D141" s="44" t="s">
        <v>107</v>
      </c>
      <c r="E141" s="44">
        <v>247536</v>
      </c>
      <c r="F141" s="46">
        <v>0.19162061275935621</v>
      </c>
      <c r="G141" s="46">
        <v>1.4680854820067213</v>
      </c>
      <c r="H141" s="42"/>
      <c r="P141" s="42"/>
      <c r="Q141" s="52" t="s">
        <v>108</v>
      </c>
      <c r="R141" s="50">
        <f>STDEVA(R135:R137)</f>
        <v>0</v>
      </c>
      <c r="S141" s="50">
        <f t="shared" ref="S141:U141" si="14">STDEVA(S135:S137)</f>
        <v>0.61028006997454765</v>
      </c>
      <c r="T141" s="50">
        <f t="shared" si="14"/>
        <v>0</v>
      </c>
      <c r="U141" s="50">
        <f t="shared" si="14"/>
        <v>0.35049426207278184</v>
      </c>
      <c r="AB141" s="42"/>
    </row>
    <row r="142" spans="1:28" x14ac:dyDescent="0.2">
      <c r="A142" s="42"/>
      <c r="B142" s="44" t="s">
        <v>109</v>
      </c>
      <c r="C142" s="44">
        <v>26198</v>
      </c>
      <c r="D142" s="44" t="s">
        <v>109</v>
      </c>
      <c r="E142" s="44">
        <v>249531</v>
      </c>
      <c r="F142" s="46">
        <v>0.10498895928762358</v>
      </c>
      <c r="G142" s="47">
        <v>1</v>
      </c>
      <c r="H142" s="42"/>
      <c r="P142" s="42"/>
      <c r="AB142" s="42"/>
    </row>
    <row r="143" spans="1:28" x14ac:dyDescent="0.2">
      <c r="A143" s="42"/>
      <c r="B143" s="44" t="s">
        <v>110</v>
      </c>
      <c r="C143" s="44">
        <v>57883</v>
      </c>
      <c r="D143" s="44" t="s">
        <v>110</v>
      </c>
      <c r="E143" s="44">
        <v>251036</v>
      </c>
      <c r="F143" s="46">
        <v>0.23057649102120811</v>
      </c>
      <c r="G143" s="46">
        <v>2.1961975105356548</v>
      </c>
      <c r="H143" s="42"/>
      <c r="P143" s="42"/>
      <c r="AB143" s="42"/>
    </row>
    <row r="144" spans="1:28" x14ac:dyDescent="0.2">
      <c r="A144" s="42"/>
      <c r="B144" s="44" t="s">
        <v>111</v>
      </c>
      <c r="C144" s="44">
        <v>25882</v>
      </c>
      <c r="D144" s="44" t="s">
        <v>111</v>
      </c>
      <c r="E144" s="44">
        <v>249752</v>
      </c>
      <c r="F144" s="46">
        <v>0.1036308017553413</v>
      </c>
      <c r="G144" s="47">
        <v>1</v>
      </c>
      <c r="H144" s="42"/>
      <c r="I144" s="53"/>
      <c r="J144" s="53"/>
      <c r="P144" s="42"/>
      <c r="AB144" s="42"/>
    </row>
    <row r="145" spans="1:28" x14ac:dyDescent="0.2">
      <c r="A145" s="42"/>
      <c r="B145" s="44" t="s">
        <v>112</v>
      </c>
      <c r="C145" s="44">
        <v>28668</v>
      </c>
      <c r="D145" s="44" t="s">
        <v>112</v>
      </c>
      <c r="E145" s="44">
        <v>250618</v>
      </c>
      <c r="F145" s="46">
        <v>0.11438922982387538</v>
      </c>
      <c r="G145" s="46">
        <v>1.1038149651098264</v>
      </c>
      <c r="H145" s="42"/>
      <c r="P145" s="42"/>
      <c r="AB145" s="42"/>
    </row>
    <row r="146" spans="1:28" x14ac:dyDescent="0.2">
      <c r="A146" s="42"/>
      <c r="H146" s="42"/>
      <c r="P146" s="42"/>
      <c r="AB146" s="42"/>
    </row>
    <row r="147" spans="1:28" x14ac:dyDescent="0.2">
      <c r="A147" s="42"/>
      <c r="H147" s="42"/>
      <c r="P147" s="42"/>
      <c r="AB147" s="42"/>
    </row>
    <row r="148" spans="1:28" x14ac:dyDescent="0.2">
      <c r="A148" s="42"/>
      <c r="H148" s="42"/>
      <c r="P148" s="42"/>
      <c r="AB148" s="42"/>
    </row>
    <row r="149" spans="1:28" x14ac:dyDescent="0.2">
      <c r="A149" s="42"/>
      <c r="H149" s="42"/>
      <c r="P149" s="42"/>
      <c r="AB149" s="42"/>
    </row>
    <row r="150" spans="1:28" x14ac:dyDescent="0.2">
      <c r="A150" s="42"/>
      <c r="H150" s="42"/>
      <c r="P150" s="42"/>
      <c r="AB150" s="42"/>
    </row>
    <row r="151" spans="1:28" ht="23.25" x14ac:dyDescent="0.35">
      <c r="A151" s="42"/>
      <c r="B151" s="122" t="s">
        <v>119</v>
      </c>
      <c r="C151" s="122"/>
      <c r="D151" s="12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</row>
    <row r="152" spans="1:28" x14ac:dyDescent="0.2">
      <c r="A152" s="42"/>
      <c r="H152" s="42"/>
      <c r="P152" s="42"/>
      <c r="AB152" s="42"/>
    </row>
    <row r="153" spans="1:28" x14ac:dyDescent="0.2">
      <c r="A153" s="42"/>
      <c r="B153" s="43" t="s">
        <v>95</v>
      </c>
      <c r="C153" s="57" t="s">
        <v>96</v>
      </c>
      <c r="D153" s="43" t="s">
        <v>95</v>
      </c>
      <c r="E153" s="57" t="s">
        <v>96</v>
      </c>
      <c r="F153" s="57" t="s">
        <v>97</v>
      </c>
      <c r="G153" s="57" t="s">
        <v>98</v>
      </c>
      <c r="H153" s="42"/>
      <c r="P153" s="42"/>
      <c r="Q153" s="23"/>
      <c r="R153" s="121" t="s">
        <v>4</v>
      </c>
      <c r="S153" s="121"/>
      <c r="T153" s="121" t="s">
        <v>2</v>
      </c>
      <c r="U153" s="121"/>
      <c r="AB153" s="42"/>
    </row>
    <row r="154" spans="1:28" x14ac:dyDescent="0.2">
      <c r="A154" s="42"/>
      <c r="B154" s="44" t="s">
        <v>99</v>
      </c>
      <c r="C154" s="45">
        <v>26588</v>
      </c>
      <c r="D154" s="44" t="s">
        <v>99</v>
      </c>
      <c r="E154" s="44">
        <v>254448</v>
      </c>
      <c r="F154" s="46">
        <v>0.10449286298182733</v>
      </c>
      <c r="G154" s="47">
        <v>1</v>
      </c>
      <c r="H154" s="42"/>
      <c r="P154" s="42"/>
      <c r="R154" s="48" t="s">
        <v>0</v>
      </c>
      <c r="S154" s="48" t="s">
        <v>9</v>
      </c>
      <c r="T154" s="48" t="s">
        <v>0</v>
      </c>
      <c r="U154" s="48" t="s">
        <v>9</v>
      </c>
      <c r="AB154" s="42"/>
    </row>
    <row r="155" spans="1:28" x14ac:dyDescent="0.2">
      <c r="A155" s="42"/>
      <c r="B155" s="44" t="s">
        <v>100</v>
      </c>
      <c r="C155" s="44">
        <v>31214</v>
      </c>
      <c r="D155" s="44" t="s">
        <v>100</v>
      </c>
      <c r="E155" s="44">
        <v>249734</v>
      </c>
      <c r="F155" s="46">
        <v>0.12498898828353368</v>
      </c>
      <c r="G155" s="46">
        <v>1.1961485666755143</v>
      </c>
      <c r="H155" s="42"/>
      <c r="P155" s="42"/>
      <c r="R155" s="49">
        <f>G154</f>
        <v>1</v>
      </c>
      <c r="S155" s="49">
        <f>G155</f>
        <v>1.1961485666755143</v>
      </c>
      <c r="T155" s="49">
        <f>G156</f>
        <v>1</v>
      </c>
      <c r="U155" s="49">
        <f>G157</f>
        <v>1.8074526374756668</v>
      </c>
      <c r="AB155" s="42"/>
    </row>
    <row r="156" spans="1:28" x14ac:dyDescent="0.2">
      <c r="A156" s="42"/>
      <c r="B156" s="44" t="s">
        <v>101</v>
      </c>
      <c r="C156" s="44">
        <v>25437</v>
      </c>
      <c r="D156" s="44" t="s">
        <v>101</v>
      </c>
      <c r="E156" s="44">
        <v>247397</v>
      </c>
      <c r="F156" s="46">
        <v>0.1028185467083271</v>
      </c>
      <c r="G156" s="47">
        <v>1</v>
      </c>
      <c r="H156" s="42"/>
      <c r="P156" s="42"/>
      <c r="R156" s="49">
        <f>G158</f>
        <v>1</v>
      </c>
      <c r="S156" s="49">
        <f>G159</f>
        <v>1.2967230174970581</v>
      </c>
      <c r="T156" s="49">
        <f>G160</f>
        <v>1</v>
      </c>
      <c r="U156" s="49">
        <f>G161</f>
        <v>2.1054230761804602</v>
      </c>
      <c r="AB156" s="42"/>
    </row>
    <row r="157" spans="1:28" x14ac:dyDescent="0.2">
      <c r="A157" s="42"/>
      <c r="B157" s="44" t="s">
        <v>102</v>
      </c>
      <c r="C157" s="44">
        <v>48346</v>
      </c>
      <c r="D157" s="44" t="s">
        <v>102</v>
      </c>
      <c r="E157" s="44">
        <v>260149</v>
      </c>
      <c r="F157" s="46">
        <v>0.18583965342938086</v>
      </c>
      <c r="G157" s="46">
        <v>1.8074526374756668</v>
      </c>
      <c r="H157" s="42"/>
      <c r="P157" s="42"/>
      <c r="Q157" s="41"/>
      <c r="R157" s="50">
        <f>G162</f>
        <v>1</v>
      </c>
      <c r="S157" s="50">
        <f>G163</f>
        <v>0.80126589359514822</v>
      </c>
      <c r="T157" s="50">
        <f>G164</f>
        <v>1</v>
      </c>
      <c r="U157" s="50">
        <f>G165</f>
        <v>1.9055142311107522</v>
      </c>
      <c r="AB157" s="42"/>
    </row>
    <row r="158" spans="1:28" x14ac:dyDescent="0.2">
      <c r="A158" s="42"/>
      <c r="B158" s="44" t="s">
        <v>103</v>
      </c>
      <c r="C158" s="44">
        <v>30105</v>
      </c>
      <c r="D158" s="44" t="s">
        <v>103</v>
      </c>
      <c r="E158" s="44">
        <v>258637</v>
      </c>
      <c r="F158" s="46">
        <v>0.11639865912456454</v>
      </c>
      <c r="G158" s="47">
        <v>1</v>
      </c>
      <c r="H158" s="42"/>
      <c r="P158" s="42"/>
      <c r="Q158" s="23"/>
      <c r="R158" s="117" t="s">
        <v>4</v>
      </c>
      <c r="S158" s="117"/>
      <c r="T158" s="117" t="s">
        <v>2</v>
      </c>
      <c r="U158" s="117"/>
      <c r="AB158" s="42"/>
    </row>
    <row r="159" spans="1:28" x14ac:dyDescent="0.2">
      <c r="A159" s="42"/>
      <c r="B159" s="44" t="s">
        <v>104</v>
      </c>
      <c r="C159" s="44">
        <v>39844</v>
      </c>
      <c r="D159" s="44" t="s">
        <v>104</v>
      </c>
      <c r="E159" s="44">
        <v>263978</v>
      </c>
      <c r="F159" s="46">
        <v>0.15093682049261681</v>
      </c>
      <c r="G159" s="46">
        <v>1.2967230174970581</v>
      </c>
      <c r="H159" s="42"/>
      <c r="P159" s="42"/>
      <c r="Q159" s="23"/>
      <c r="R159" s="48" t="s">
        <v>0</v>
      </c>
      <c r="S159" s="48" t="s">
        <v>9</v>
      </c>
      <c r="T159" s="48" t="s">
        <v>0</v>
      </c>
      <c r="U159" s="48" t="s">
        <v>9</v>
      </c>
      <c r="AB159" s="42"/>
    </row>
    <row r="160" spans="1:28" x14ac:dyDescent="0.2">
      <c r="A160" s="42"/>
      <c r="B160" s="44" t="s">
        <v>105</v>
      </c>
      <c r="C160" s="44">
        <v>38693</v>
      </c>
      <c r="D160" s="44" t="s">
        <v>105</v>
      </c>
      <c r="E160" s="44">
        <v>261581</v>
      </c>
      <c r="F160" s="46">
        <v>0.14791976481472277</v>
      </c>
      <c r="G160" s="47">
        <v>1</v>
      </c>
      <c r="H160" s="42"/>
      <c r="P160" s="42"/>
      <c r="Q160" s="21" t="s">
        <v>106</v>
      </c>
      <c r="R160" s="51">
        <f>AVERAGE(R155:R157)</f>
        <v>1</v>
      </c>
      <c r="S160" s="51">
        <f t="shared" ref="S160:U160" si="15">AVERAGE(S155:S157)</f>
        <v>1.0980458259225736</v>
      </c>
      <c r="T160" s="51">
        <f t="shared" si="15"/>
        <v>1</v>
      </c>
      <c r="U160" s="51">
        <f t="shared" si="15"/>
        <v>1.9394633149222928</v>
      </c>
      <c r="AB160" s="42"/>
    </row>
    <row r="161" spans="1:28" x14ac:dyDescent="0.2">
      <c r="A161" s="42"/>
      <c r="B161" s="44" t="s">
        <v>107</v>
      </c>
      <c r="C161" s="44">
        <v>83330</v>
      </c>
      <c r="D161" s="44" t="s">
        <v>107</v>
      </c>
      <c r="E161" s="44">
        <v>267569</v>
      </c>
      <c r="F161" s="46">
        <v>0.31143368626410384</v>
      </c>
      <c r="G161" s="46">
        <v>2.1054230761804602</v>
      </c>
      <c r="H161" s="42"/>
      <c r="P161" s="42"/>
      <c r="Q161" s="52" t="s">
        <v>108</v>
      </c>
      <c r="R161" s="50">
        <f>STDEVA(R155:R157)</f>
        <v>0</v>
      </c>
      <c r="S161" s="50">
        <f t="shared" ref="S161:U161" si="16">STDEVA(S155:S157)</f>
        <v>0.26189225115248693</v>
      </c>
      <c r="T161" s="50">
        <f t="shared" si="16"/>
        <v>0</v>
      </c>
      <c r="U161" s="50">
        <f t="shared" si="16"/>
        <v>0.15185848940449143</v>
      </c>
      <c r="AB161" s="42"/>
    </row>
    <row r="162" spans="1:28" x14ac:dyDescent="0.2">
      <c r="A162" s="42"/>
      <c r="B162" s="44" t="s">
        <v>109</v>
      </c>
      <c r="C162" s="44">
        <v>79274</v>
      </c>
      <c r="D162" s="44" t="s">
        <v>109</v>
      </c>
      <c r="E162" s="44">
        <v>257648</v>
      </c>
      <c r="F162" s="46">
        <v>0.30768335092839844</v>
      </c>
      <c r="G162" s="47">
        <v>1</v>
      </c>
      <c r="H162" s="42"/>
      <c r="P162" s="42"/>
      <c r="AB162" s="42"/>
    </row>
    <row r="163" spans="1:28" x14ac:dyDescent="0.2">
      <c r="A163" s="42"/>
      <c r="B163" s="44" t="s">
        <v>110</v>
      </c>
      <c r="C163" s="44">
        <v>63203</v>
      </c>
      <c r="D163" s="44" t="s">
        <v>110</v>
      </c>
      <c r="E163" s="44">
        <v>256364</v>
      </c>
      <c r="F163" s="46">
        <v>0.24653617512599274</v>
      </c>
      <c r="G163" s="46">
        <v>0.80126589359514822</v>
      </c>
      <c r="H163" s="42"/>
      <c r="P163" s="42"/>
      <c r="AB163" s="42"/>
    </row>
    <row r="164" spans="1:28" x14ac:dyDescent="0.2">
      <c r="A164" s="42"/>
      <c r="B164" s="44" t="s">
        <v>111</v>
      </c>
      <c r="C164" s="44">
        <v>35816</v>
      </c>
      <c r="D164" s="44" t="s">
        <v>111</v>
      </c>
      <c r="E164" s="44">
        <v>251239</v>
      </c>
      <c r="F164" s="46">
        <v>0.14255748510382543</v>
      </c>
      <c r="G164" s="47">
        <v>1</v>
      </c>
      <c r="H164" s="42"/>
      <c r="I164" s="53"/>
      <c r="J164" s="53"/>
      <c r="P164" s="42"/>
      <c r="AB164" s="42"/>
    </row>
    <row r="165" spans="1:28" x14ac:dyDescent="0.2">
      <c r="A165" s="42"/>
      <c r="B165" s="44" t="s">
        <v>112</v>
      </c>
      <c r="C165" s="44">
        <v>68770</v>
      </c>
      <c r="D165" s="44" t="s">
        <v>112</v>
      </c>
      <c r="E165" s="44">
        <v>253161</v>
      </c>
      <c r="F165" s="46">
        <v>0.27164531661669844</v>
      </c>
      <c r="G165" s="46">
        <v>1.9055142311107522</v>
      </c>
      <c r="H165" s="42"/>
      <c r="P165" s="42"/>
      <c r="AB165" s="42"/>
    </row>
    <row r="166" spans="1:28" x14ac:dyDescent="0.2">
      <c r="A166" s="42"/>
      <c r="H166" s="42"/>
      <c r="P166" s="42"/>
      <c r="AB166" s="42"/>
    </row>
    <row r="167" spans="1:28" x14ac:dyDescent="0.2">
      <c r="A167" s="42"/>
      <c r="H167" s="42"/>
      <c r="P167" s="42"/>
      <c r="AB167" s="42"/>
    </row>
    <row r="168" spans="1:28" x14ac:dyDescent="0.2">
      <c r="A168" s="42"/>
      <c r="H168" s="42"/>
      <c r="P168" s="42"/>
      <c r="AB168" s="42"/>
    </row>
    <row r="169" spans="1:28" x14ac:dyDescent="0.2">
      <c r="A169" s="42"/>
      <c r="H169" s="42"/>
      <c r="P169" s="42"/>
      <c r="AB169" s="42"/>
    </row>
    <row r="170" spans="1:28" x14ac:dyDescent="0.2">
      <c r="A170" s="42"/>
      <c r="H170" s="42"/>
      <c r="P170" s="42"/>
      <c r="AB170" s="42"/>
    </row>
    <row r="171" spans="1:28" x14ac:dyDescent="0.2">
      <c r="A171" s="42"/>
      <c r="H171" s="42"/>
      <c r="P171" s="42"/>
      <c r="AB171" s="42"/>
    </row>
    <row r="172" spans="1:28" ht="23.25" x14ac:dyDescent="0.35">
      <c r="A172" s="42"/>
      <c r="B172" s="122" t="s">
        <v>120</v>
      </c>
      <c r="C172" s="122"/>
      <c r="D172" s="122"/>
      <c r="E172" s="122"/>
      <c r="F172" s="12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</row>
    <row r="173" spans="1:28" x14ac:dyDescent="0.2">
      <c r="A173" s="42"/>
      <c r="H173" s="42"/>
      <c r="P173" s="42"/>
      <c r="AB173" s="42"/>
    </row>
    <row r="174" spans="1:28" x14ac:dyDescent="0.2">
      <c r="A174" s="42"/>
      <c r="B174" s="43" t="s">
        <v>95</v>
      </c>
      <c r="C174" s="57" t="s">
        <v>96</v>
      </c>
      <c r="D174" s="43" t="s">
        <v>95</v>
      </c>
      <c r="E174" s="57" t="s">
        <v>96</v>
      </c>
      <c r="F174" s="57" t="s">
        <v>97</v>
      </c>
      <c r="G174" s="57" t="s">
        <v>98</v>
      </c>
      <c r="H174" s="42"/>
      <c r="P174" s="42"/>
      <c r="Q174" s="23"/>
      <c r="R174" s="121" t="s">
        <v>2</v>
      </c>
      <c r="S174" s="121"/>
      <c r="AB174" s="42"/>
    </row>
    <row r="175" spans="1:28" x14ac:dyDescent="0.2">
      <c r="A175" s="42"/>
      <c r="B175" s="44" t="s">
        <v>99</v>
      </c>
      <c r="C175" s="45">
        <v>168258</v>
      </c>
      <c r="D175" s="44" t="s">
        <v>99</v>
      </c>
      <c r="E175" s="44">
        <v>186239</v>
      </c>
      <c r="F175" s="46">
        <v>0.90345201595798952</v>
      </c>
      <c r="G175" s="47">
        <v>1</v>
      </c>
      <c r="H175" s="42"/>
      <c r="P175" s="42"/>
      <c r="R175" s="48" t="s">
        <v>0</v>
      </c>
      <c r="S175" s="48" t="s">
        <v>9</v>
      </c>
      <c r="AB175" s="42"/>
    </row>
    <row r="176" spans="1:28" x14ac:dyDescent="0.2">
      <c r="A176" s="42"/>
      <c r="B176" s="44" t="s">
        <v>100</v>
      </c>
      <c r="C176" s="44">
        <v>198362</v>
      </c>
      <c r="D176" s="44" t="s">
        <v>100</v>
      </c>
      <c r="E176" s="44">
        <v>196582</v>
      </c>
      <c r="F176" s="46">
        <v>1.009054745602344</v>
      </c>
      <c r="G176" s="46">
        <v>1.1168880336520994</v>
      </c>
      <c r="H176" s="42"/>
      <c r="P176" s="42"/>
      <c r="R176" s="49">
        <v>1</v>
      </c>
      <c r="S176" s="49">
        <v>1.117</v>
      </c>
      <c r="AB176" s="42"/>
    </row>
    <row r="177" spans="1:28" x14ac:dyDescent="0.2">
      <c r="A177" s="42"/>
      <c r="B177" s="44" t="s">
        <v>101</v>
      </c>
      <c r="C177" s="44">
        <v>318246</v>
      </c>
      <c r="D177" s="44" t="s">
        <v>101</v>
      </c>
      <c r="E177" s="44">
        <v>259416</v>
      </c>
      <c r="F177" s="46">
        <v>1.2267786104172449</v>
      </c>
      <c r="G177" s="47">
        <v>1</v>
      </c>
      <c r="H177" s="42"/>
      <c r="P177" s="42"/>
      <c r="R177" s="49">
        <v>1</v>
      </c>
      <c r="S177" s="49">
        <v>0.73699999999999999</v>
      </c>
      <c r="AB177" s="42"/>
    </row>
    <row r="178" spans="1:28" x14ac:dyDescent="0.2">
      <c r="A178" s="42"/>
      <c r="B178" s="44" t="s">
        <v>102</v>
      </c>
      <c r="C178" s="44">
        <v>258634</v>
      </c>
      <c r="D178" s="44" t="s">
        <v>102</v>
      </c>
      <c r="E178" s="44">
        <v>285999</v>
      </c>
      <c r="F178" s="46">
        <v>0.90431784726520026</v>
      </c>
      <c r="G178" s="46">
        <v>0.73714836530906658</v>
      </c>
      <c r="H178" s="42"/>
      <c r="P178" s="42"/>
      <c r="Q178" s="41"/>
      <c r="R178" s="50">
        <v>1</v>
      </c>
      <c r="S178" s="50">
        <v>0.85599999999999998</v>
      </c>
      <c r="AB178" s="42"/>
    </row>
    <row r="179" spans="1:28" x14ac:dyDescent="0.2">
      <c r="A179" s="42"/>
      <c r="B179" s="44" t="s">
        <v>103</v>
      </c>
      <c r="C179" s="44">
        <v>243268</v>
      </c>
      <c r="D179" s="44" t="s">
        <v>103</v>
      </c>
      <c r="E179" s="44">
        <v>245366</v>
      </c>
      <c r="F179" s="46">
        <v>0.99144950808180432</v>
      </c>
      <c r="G179" s="47">
        <v>1</v>
      </c>
      <c r="H179" s="42"/>
      <c r="P179" s="42"/>
      <c r="Q179" s="23"/>
      <c r="R179" s="117" t="s">
        <v>2</v>
      </c>
      <c r="S179" s="117"/>
      <c r="AB179" s="42"/>
    </row>
    <row r="180" spans="1:28" x14ac:dyDescent="0.2">
      <c r="A180" s="42"/>
      <c r="B180" s="44" t="s">
        <v>104</v>
      </c>
      <c r="C180" s="44">
        <v>205233</v>
      </c>
      <c r="D180" s="44" t="s">
        <v>104</v>
      </c>
      <c r="E180" s="44">
        <v>241875</v>
      </c>
      <c r="F180" s="46">
        <v>0.84850852713178293</v>
      </c>
      <c r="G180" s="46">
        <v>0.85582626267415796</v>
      </c>
      <c r="H180" s="42"/>
      <c r="P180" s="42"/>
      <c r="Q180" s="23"/>
      <c r="R180" s="48" t="s">
        <v>0</v>
      </c>
      <c r="S180" s="48" t="s">
        <v>9</v>
      </c>
      <c r="AB180" s="42"/>
    </row>
    <row r="181" spans="1:28" x14ac:dyDescent="0.2">
      <c r="A181" s="42"/>
      <c r="H181" s="42"/>
      <c r="P181" s="42"/>
      <c r="Q181" s="21" t="s">
        <v>106</v>
      </c>
      <c r="R181" s="51">
        <v>1</v>
      </c>
      <c r="S181" s="51">
        <f t="shared" ref="S181" si="17">AVERAGE(S176:S178)</f>
        <v>0.90333333333333332</v>
      </c>
      <c r="AB181" s="42"/>
    </row>
    <row r="182" spans="1:28" x14ac:dyDescent="0.2">
      <c r="A182" s="42"/>
      <c r="H182" s="42"/>
      <c r="P182" s="42"/>
      <c r="Q182" s="52" t="s">
        <v>108</v>
      </c>
      <c r="R182" s="50">
        <v>0</v>
      </c>
      <c r="S182" s="50">
        <f t="shared" ref="S182" si="18">STDEVA(S176:S178)</f>
        <v>0.19437163716276432</v>
      </c>
      <c r="AB182" s="42"/>
    </row>
    <row r="183" spans="1:28" x14ac:dyDescent="0.2">
      <c r="A183" s="42"/>
      <c r="H183" s="42"/>
      <c r="P183" s="42"/>
      <c r="AB183" s="42"/>
    </row>
    <row r="184" spans="1:28" x14ac:dyDescent="0.2">
      <c r="A184" s="42"/>
      <c r="H184" s="42"/>
      <c r="P184" s="42"/>
      <c r="AB184" s="42"/>
    </row>
    <row r="185" spans="1:28" x14ac:dyDescent="0.2">
      <c r="A185" s="42"/>
      <c r="H185" s="42"/>
      <c r="P185" s="42"/>
      <c r="AB185" s="42"/>
    </row>
    <row r="186" spans="1:28" x14ac:dyDescent="0.2">
      <c r="A186" s="42"/>
      <c r="H186" s="42"/>
      <c r="P186" s="42"/>
      <c r="AB186" s="42"/>
    </row>
    <row r="187" spans="1:28" x14ac:dyDescent="0.2">
      <c r="A187" s="42"/>
      <c r="H187" s="42"/>
      <c r="P187" s="42"/>
      <c r="AB187" s="42"/>
    </row>
    <row r="188" spans="1:28" x14ac:dyDescent="0.2">
      <c r="A188" s="42"/>
      <c r="H188" s="42"/>
      <c r="P188" s="42"/>
      <c r="AB188" s="42"/>
    </row>
    <row r="189" spans="1:28" ht="23.25" x14ac:dyDescent="0.35">
      <c r="A189" s="42"/>
      <c r="B189" s="122" t="s">
        <v>121</v>
      </c>
      <c r="C189" s="122"/>
      <c r="D189" s="122"/>
      <c r="E189" s="122"/>
      <c r="F189" s="122"/>
      <c r="G189" s="12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</row>
    <row r="190" spans="1:28" x14ac:dyDescent="0.2">
      <c r="A190" s="42"/>
      <c r="H190" s="42"/>
      <c r="P190" s="42"/>
      <c r="AB190" s="42"/>
    </row>
    <row r="191" spans="1:28" x14ac:dyDescent="0.2">
      <c r="A191" s="42"/>
      <c r="B191" s="43" t="s">
        <v>95</v>
      </c>
      <c r="C191" s="57" t="s">
        <v>96</v>
      </c>
      <c r="D191" s="43" t="s">
        <v>95</v>
      </c>
      <c r="E191" s="57" t="s">
        <v>96</v>
      </c>
      <c r="F191" s="57" t="s">
        <v>97</v>
      </c>
      <c r="G191" s="57" t="s">
        <v>98</v>
      </c>
      <c r="H191" s="42"/>
      <c r="P191" s="42"/>
      <c r="Q191" s="23"/>
      <c r="R191" s="117" t="s">
        <v>4</v>
      </c>
      <c r="S191" s="117"/>
      <c r="AB191" s="42"/>
    </row>
    <row r="192" spans="1:28" x14ac:dyDescent="0.2">
      <c r="A192" s="42"/>
      <c r="B192" s="44" t="s">
        <v>99</v>
      </c>
      <c r="C192" s="45">
        <v>151935</v>
      </c>
      <c r="D192" s="44" t="s">
        <v>105</v>
      </c>
      <c r="E192" s="44">
        <v>236439</v>
      </c>
      <c r="F192" s="46">
        <v>0.64300000000000002</v>
      </c>
      <c r="G192" s="47">
        <v>1</v>
      </c>
      <c r="H192" s="42"/>
      <c r="P192" s="42"/>
      <c r="R192" s="48" t="s">
        <v>0</v>
      </c>
      <c r="S192" s="48" t="s">
        <v>9</v>
      </c>
      <c r="AB192" s="42"/>
    </row>
    <row r="193" spans="1:28" x14ac:dyDescent="0.2">
      <c r="A193" s="42"/>
      <c r="B193" s="44" t="s">
        <v>100</v>
      </c>
      <c r="C193" s="44">
        <v>125252</v>
      </c>
      <c r="D193" s="44" t="s">
        <v>107</v>
      </c>
      <c r="E193" s="44">
        <v>247536</v>
      </c>
      <c r="F193" s="46">
        <v>0.50600000000000001</v>
      </c>
      <c r="G193" s="46">
        <v>0.78700000000000003</v>
      </c>
      <c r="H193" s="42"/>
      <c r="P193" s="42"/>
      <c r="R193" s="49">
        <v>1</v>
      </c>
      <c r="S193" s="49">
        <v>0.78700000000000003</v>
      </c>
      <c r="AB193" s="42"/>
    </row>
    <row r="194" spans="1:28" x14ac:dyDescent="0.2">
      <c r="A194" s="42"/>
      <c r="B194" s="44" t="s">
        <v>101</v>
      </c>
      <c r="C194" s="44">
        <v>284127</v>
      </c>
      <c r="D194" s="44" t="s">
        <v>109</v>
      </c>
      <c r="E194" s="44">
        <v>249531</v>
      </c>
      <c r="F194" s="46">
        <v>1.139</v>
      </c>
      <c r="G194" s="47">
        <v>1</v>
      </c>
      <c r="H194" s="42"/>
      <c r="P194" s="42"/>
      <c r="R194" s="49">
        <v>1</v>
      </c>
      <c r="S194" s="49">
        <v>0.65500000000000003</v>
      </c>
      <c r="AB194" s="42"/>
    </row>
    <row r="195" spans="1:28" x14ac:dyDescent="0.2">
      <c r="A195" s="42"/>
      <c r="B195" s="44" t="s">
        <v>102</v>
      </c>
      <c r="C195" s="44">
        <v>187108</v>
      </c>
      <c r="D195" s="44" t="s">
        <v>110</v>
      </c>
      <c r="E195" s="44">
        <v>251036</v>
      </c>
      <c r="F195" s="46">
        <v>0.745</v>
      </c>
      <c r="G195" s="46">
        <v>0.65500000000000003</v>
      </c>
      <c r="H195" s="42"/>
      <c r="P195" s="42"/>
      <c r="Q195" s="41"/>
      <c r="R195" s="50">
        <v>1</v>
      </c>
      <c r="S195" s="50">
        <v>0.83199999999999996</v>
      </c>
      <c r="AB195" s="42"/>
    </row>
    <row r="196" spans="1:28" x14ac:dyDescent="0.2">
      <c r="A196" s="42"/>
      <c r="B196" s="44" t="s">
        <v>103</v>
      </c>
      <c r="C196" s="44">
        <v>143821</v>
      </c>
      <c r="D196" s="44" t="s">
        <v>111</v>
      </c>
      <c r="E196" s="44">
        <v>249752</v>
      </c>
      <c r="F196" s="46">
        <v>0.57599999999999996</v>
      </c>
      <c r="G196" s="47">
        <v>1</v>
      </c>
      <c r="H196" s="42"/>
      <c r="P196" s="42"/>
      <c r="Q196" s="23"/>
      <c r="R196" s="117" t="s">
        <v>4</v>
      </c>
      <c r="S196" s="117"/>
      <c r="AB196" s="42"/>
    </row>
    <row r="197" spans="1:28" x14ac:dyDescent="0.2">
      <c r="A197" s="42"/>
      <c r="B197" s="44" t="s">
        <v>104</v>
      </c>
      <c r="C197" s="44">
        <v>120069</v>
      </c>
      <c r="D197" s="44" t="s">
        <v>112</v>
      </c>
      <c r="E197" s="44">
        <v>250618</v>
      </c>
      <c r="F197" s="46">
        <v>0.47899999999999998</v>
      </c>
      <c r="G197" s="46">
        <v>0.83199999999999996</v>
      </c>
      <c r="H197" s="42"/>
      <c r="P197" s="42"/>
      <c r="Q197" s="23"/>
      <c r="R197" s="48" t="s">
        <v>0</v>
      </c>
      <c r="S197" s="48" t="s">
        <v>9</v>
      </c>
      <c r="AB197" s="42"/>
    </row>
    <row r="198" spans="1:28" x14ac:dyDescent="0.2">
      <c r="A198" s="42"/>
      <c r="H198" s="42"/>
      <c r="P198" s="42"/>
      <c r="Q198" s="21" t="s">
        <v>106</v>
      </c>
      <c r="R198" s="51">
        <v>1</v>
      </c>
      <c r="S198" s="51">
        <f t="shared" ref="S198" si="19">AVERAGE(S193:S195)</f>
        <v>0.75800000000000001</v>
      </c>
      <c r="AB198" s="42"/>
    </row>
    <row r="199" spans="1:28" x14ac:dyDescent="0.2">
      <c r="A199" s="42"/>
      <c r="H199" s="42"/>
      <c r="P199" s="42"/>
      <c r="Q199" s="52" t="s">
        <v>108</v>
      </c>
      <c r="R199" s="50">
        <v>0</v>
      </c>
      <c r="S199" s="50">
        <f t="shared" ref="S199" si="20">STDEVA(S193:S195)</f>
        <v>9.1994565056855368E-2</v>
      </c>
      <c r="AB199" s="42"/>
    </row>
    <row r="200" spans="1:28" x14ac:dyDescent="0.2">
      <c r="A200" s="42"/>
      <c r="H200" s="42"/>
      <c r="P200" s="42"/>
      <c r="AB200" s="42"/>
    </row>
    <row r="201" spans="1:28" x14ac:dyDescent="0.2">
      <c r="A201" s="42"/>
      <c r="H201" s="42"/>
      <c r="P201" s="42"/>
      <c r="AB201" s="42"/>
    </row>
    <row r="202" spans="1:28" x14ac:dyDescent="0.2">
      <c r="A202" s="42"/>
      <c r="H202" s="42"/>
      <c r="P202" s="42"/>
      <c r="AB202" s="42"/>
    </row>
    <row r="203" spans="1:28" x14ac:dyDescent="0.2">
      <c r="A203" s="42"/>
      <c r="H203" s="42"/>
      <c r="P203" s="42"/>
      <c r="AB203" s="42"/>
    </row>
    <row r="204" spans="1:28" x14ac:dyDescent="0.2">
      <c r="A204" s="42"/>
      <c r="H204" s="42"/>
      <c r="P204" s="42"/>
      <c r="AB204" s="42"/>
    </row>
    <row r="205" spans="1:28" x14ac:dyDescent="0.2">
      <c r="A205" s="42"/>
      <c r="H205" s="42"/>
      <c r="P205" s="42"/>
      <c r="AB205" s="42"/>
    </row>
    <row r="206" spans="1:28" x14ac:dyDescent="0.2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</row>
    <row r="207" spans="1:28" x14ac:dyDescent="0.2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</row>
    <row r="209" spans="2:11" ht="15" x14ac:dyDescent="0.25">
      <c r="B209" s="20" t="s">
        <v>26</v>
      </c>
      <c r="C209"/>
      <c r="D209"/>
      <c r="E209"/>
      <c r="F209"/>
      <c r="G209"/>
      <c r="H209"/>
      <c r="I209"/>
      <c r="J209"/>
      <c r="K209"/>
    </row>
    <row r="210" spans="2:11" x14ac:dyDescent="0.2">
      <c r="B210" s="21" t="s">
        <v>27</v>
      </c>
      <c r="D210" s="22" t="s">
        <v>28</v>
      </c>
    </row>
    <row r="211" spans="2:11" x14ac:dyDescent="0.2">
      <c r="B211" s="21" t="s">
        <v>23</v>
      </c>
      <c r="D211" s="22" t="s">
        <v>29</v>
      </c>
    </row>
    <row r="212" spans="2:11" x14ac:dyDescent="0.2">
      <c r="B212" s="21" t="s">
        <v>30</v>
      </c>
      <c r="D212" s="22" t="s">
        <v>31</v>
      </c>
    </row>
    <row r="213" spans="2:11" x14ac:dyDescent="0.2">
      <c r="B213" s="21" t="s">
        <v>25</v>
      </c>
      <c r="D213" s="22" t="s">
        <v>32</v>
      </c>
    </row>
    <row r="214" spans="2:11" x14ac:dyDescent="0.2">
      <c r="B214" s="21" t="s">
        <v>122</v>
      </c>
      <c r="D214" s="22" t="s">
        <v>123</v>
      </c>
    </row>
  </sheetData>
  <mergeCells count="50">
    <mergeCell ref="R179:S179"/>
    <mergeCell ref="B189:G189"/>
    <mergeCell ref="R191:S191"/>
    <mergeCell ref="R196:S196"/>
    <mergeCell ref="R153:S153"/>
    <mergeCell ref="T153:U153"/>
    <mergeCell ref="R158:S158"/>
    <mergeCell ref="T158:U158"/>
    <mergeCell ref="B172:F172"/>
    <mergeCell ref="R174:S174"/>
    <mergeCell ref="B151:D151"/>
    <mergeCell ref="R98:S98"/>
    <mergeCell ref="T98:U98"/>
    <mergeCell ref="B111:D111"/>
    <mergeCell ref="R113:S113"/>
    <mergeCell ref="T113:U113"/>
    <mergeCell ref="R118:S118"/>
    <mergeCell ref="T118:U118"/>
    <mergeCell ref="B131:D131"/>
    <mergeCell ref="R133:S133"/>
    <mergeCell ref="T133:U133"/>
    <mergeCell ref="R138:S138"/>
    <mergeCell ref="T138:U138"/>
    <mergeCell ref="R93:S93"/>
    <mergeCell ref="T93:U93"/>
    <mergeCell ref="B51:D51"/>
    <mergeCell ref="R53:S53"/>
    <mergeCell ref="T53:U53"/>
    <mergeCell ref="R58:S58"/>
    <mergeCell ref="T58:U58"/>
    <mergeCell ref="B71:D71"/>
    <mergeCell ref="R73:S73"/>
    <mergeCell ref="T73:U73"/>
    <mergeCell ref="R78:S78"/>
    <mergeCell ref="T78:U78"/>
    <mergeCell ref="B91:D91"/>
    <mergeCell ref="R38:S38"/>
    <mergeCell ref="T38:U38"/>
    <mergeCell ref="B2:R7"/>
    <mergeCell ref="B11:G11"/>
    <mergeCell ref="I11:O11"/>
    <mergeCell ref="Q11:AA11"/>
    <mergeCell ref="B12:D12"/>
    <mergeCell ref="R14:S14"/>
    <mergeCell ref="T14:U14"/>
    <mergeCell ref="R19:S19"/>
    <mergeCell ref="T19:U19"/>
    <mergeCell ref="B31:D31"/>
    <mergeCell ref="R33:S33"/>
    <mergeCell ref="T33:U33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09"/>
  <sheetViews>
    <sheetView tabSelected="1" topLeftCell="A3" workbookViewId="0">
      <selection activeCell="Q105" sqref="Q105"/>
    </sheetView>
  </sheetViews>
  <sheetFormatPr baseColWidth="10" defaultColWidth="9.140625" defaultRowHeight="15" x14ac:dyDescent="0.25"/>
  <cols>
    <col min="2" max="2" width="17.5703125" customWidth="1"/>
    <col min="3" max="3" width="13.85546875" style="1" customWidth="1"/>
    <col min="4" max="4" width="7.7109375" style="1" customWidth="1"/>
    <col min="5" max="5" width="17.140625" style="1" customWidth="1"/>
    <col min="6" max="7" width="13.85546875" style="1" customWidth="1"/>
    <col min="8" max="8" width="7.42578125" style="1" customWidth="1"/>
    <col min="9" max="9" width="17.140625" style="1" customWidth="1"/>
    <col min="10" max="11" width="13.85546875" style="1" customWidth="1"/>
    <col min="12" max="12" width="7.5703125" style="1" customWidth="1"/>
    <col min="13" max="13" width="16.5703125" style="1" customWidth="1"/>
    <col min="15" max="15" width="14" customWidth="1"/>
    <col min="16" max="17" width="9.140625" style="1"/>
    <col min="18" max="18" width="9.28515625" style="1" bestFit="1" customWidth="1"/>
    <col min="19" max="19" width="11.140625" style="59" customWidth="1"/>
    <col min="20" max="20" width="11.28515625" style="59" customWidth="1"/>
    <col min="21" max="21" width="10.7109375" style="59" customWidth="1"/>
    <col min="22" max="22" width="12.7109375" style="1" customWidth="1"/>
    <col min="23" max="23" width="13.140625" style="1" customWidth="1"/>
  </cols>
  <sheetData>
    <row r="1" spans="2:23" ht="15.75" thickBot="1" x14ac:dyDescent="0.3"/>
    <row r="2" spans="2:23" x14ac:dyDescent="0.25">
      <c r="B2" s="102" t="s">
        <v>124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</row>
    <row r="3" spans="2:23" x14ac:dyDescent="0.25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</row>
    <row r="4" spans="2:23" x14ac:dyDescent="0.25"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</row>
    <row r="5" spans="2:23" x14ac:dyDescent="0.25"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</row>
    <row r="6" spans="2:23" x14ac:dyDescent="0.25"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</row>
    <row r="7" spans="2:23" x14ac:dyDescent="0.25"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</row>
    <row r="10" spans="2:23" ht="15.75" x14ac:dyDescent="0.25">
      <c r="C10" s="123" t="s">
        <v>125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P10" s="124" t="s">
        <v>126</v>
      </c>
      <c r="Q10" s="124"/>
      <c r="R10" s="124"/>
      <c r="S10" s="124"/>
      <c r="T10" s="124"/>
      <c r="U10" s="124"/>
      <c r="V10" s="124"/>
      <c r="W10" s="124"/>
    </row>
    <row r="11" spans="2:23" x14ac:dyDescent="0.25">
      <c r="C11" s="60" t="s">
        <v>127</v>
      </c>
      <c r="D11" s="60" t="s">
        <v>128</v>
      </c>
      <c r="E11" s="60" t="s">
        <v>129</v>
      </c>
      <c r="G11" s="60" t="s">
        <v>127</v>
      </c>
      <c r="H11" s="60" t="s">
        <v>128</v>
      </c>
      <c r="I11" s="61" t="s">
        <v>129</v>
      </c>
      <c r="K11" s="60" t="s">
        <v>127</v>
      </c>
      <c r="L11" s="60" t="s">
        <v>128</v>
      </c>
      <c r="M11" s="60" t="s">
        <v>129</v>
      </c>
      <c r="P11" s="62"/>
      <c r="Q11" s="62"/>
      <c r="R11" s="63" t="s">
        <v>130</v>
      </c>
      <c r="S11" s="64" t="s">
        <v>106</v>
      </c>
      <c r="T11" s="64" t="s">
        <v>131</v>
      </c>
      <c r="U11" s="64" t="s">
        <v>132</v>
      </c>
      <c r="V11" s="63" t="s">
        <v>133</v>
      </c>
      <c r="W11" s="63" t="s">
        <v>134</v>
      </c>
    </row>
    <row r="12" spans="2:23" x14ac:dyDescent="0.25">
      <c r="B12" s="125" t="s">
        <v>149</v>
      </c>
      <c r="C12" s="1" t="s">
        <v>135</v>
      </c>
      <c r="D12" s="1">
        <v>0</v>
      </c>
      <c r="E12" s="59">
        <v>211.72932330827101</v>
      </c>
      <c r="G12" s="1" t="s">
        <v>0</v>
      </c>
      <c r="H12" s="1">
        <v>0</v>
      </c>
      <c r="I12" s="59">
        <v>211.88330827067651</v>
      </c>
      <c r="K12" s="1" t="s">
        <v>9</v>
      </c>
      <c r="L12" s="1">
        <v>0</v>
      </c>
      <c r="M12" s="59">
        <v>192.44698412698406</v>
      </c>
      <c r="P12" s="126" t="s">
        <v>136</v>
      </c>
      <c r="Q12" s="65" t="s">
        <v>135</v>
      </c>
      <c r="R12" s="66">
        <v>10</v>
      </c>
      <c r="S12" s="67">
        <v>-2.2204460492503131E-16</v>
      </c>
      <c r="T12" s="68">
        <v>5.2218457633749757</v>
      </c>
      <c r="U12" s="68">
        <v>1.6512926202365583</v>
      </c>
      <c r="V12" s="69">
        <v>-8.1824748150000008</v>
      </c>
      <c r="W12" s="69">
        <v>5.8555932840000002</v>
      </c>
    </row>
    <row r="13" spans="2:23" ht="15" customHeight="1" x14ac:dyDescent="0.25">
      <c r="B13" s="125"/>
      <c r="C13" s="1" t="s">
        <v>135</v>
      </c>
      <c r="D13" s="1">
        <v>0</v>
      </c>
      <c r="E13" s="59">
        <v>232.902255639098</v>
      </c>
      <c r="G13" s="1" t="s">
        <v>0</v>
      </c>
      <c r="H13" s="1">
        <v>0</v>
      </c>
      <c r="I13" s="59">
        <v>206.95578947368449</v>
      </c>
      <c r="K13" s="1" t="s">
        <v>9</v>
      </c>
      <c r="L13" s="1">
        <v>0</v>
      </c>
      <c r="M13" s="59">
        <v>195.65443386243416</v>
      </c>
      <c r="P13" s="127"/>
      <c r="Q13" s="70" t="s">
        <v>0</v>
      </c>
      <c r="R13" s="71">
        <v>10</v>
      </c>
      <c r="S13" s="72">
        <v>-1.3322676295501878E-16</v>
      </c>
      <c r="T13" s="73">
        <v>4.8174732229831463</v>
      </c>
      <c r="U13" s="73">
        <v>1.5234187951498965</v>
      </c>
      <c r="V13" s="74">
        <v>-6.6953261590000004</v>
      </c>
      <c r="W13" s="74">
        <v>6.7712181469999999</v>
      </c>
    </row>
    <row r="14" spans="2:23" x14ac:dyDescent="0.25">
      <c r="B14" s="125"/>
      <c r="C14" s="1" t="s">
        <v>135</v>
      </c>
      <c r="D14" s="1">
        <v>0</v>
      </c>
      <c r="E14" s="59">
        <v>216.70676691729301</v>
      </c>
      <c r="G14" s="1" t="s">
        <v>0</v>
      </c>
      <c r="H14" s="1">
        <v>0</v>
      </c>
      <c r="I14" s="59">
        <v>214.36122673829504</v>
      </c>
      <c r="K14" s="1" t="s">
        <v>9</v>
      </c>
      <c r="L14" s="1">
        <v>0</v>
      </c>
      <c r="M14" s="59">
        <v>243.78728062392193</v>
      </c>
      <c r="P14" s="127"/>
      <c r="Q14" s="70" t="s">
        <v>9</v>
      </c>
      <c r="R14" s="71">
        <v>10</v>
      </c>
      <c r="S14" s="72">
        <v>1.9999966127670632E-10</v>
      </c>
      <c r="T14" s="73">
        <v>9.531454095134217</v>
      </c>
      <c r="U14" s="73">
        <v>3.0141104353963351</v>
      </c>
      <c r="V14" s="74">
        <v>-18.649414190000002</v>
      </c>
      <c r="W14" s="74">
        <v>8.3451941000000005</v>
      </c>
    </row>
    <row r="15" spans="2:23" x14ac:dyDescent="0.25">
      <c r="B15" s="125"/>
      <c r="C15" s="1" t="s">
        <v>135</v>
      </c>
      <c r="D15" s="1">
        <v>0</v>
      </c>
      <c r="E15" s="59">
        <v>227.135975385618</v>
      </c>
      <c r="G15" s="1" t="s">
        <v>0</v>
      </c>
      <c r="H15" s="1">
        <v>0</v>
      </c>
      <c r="I15" s="59">
        <v>194.65258527053186</v>
      </c>
      <c r="K15" s="1" t="s">
        <v>9</v>
      </c>
      <c r="L15" s="1">
        <v>0</v>
      </c>
      <c r="M15" s="59">
        <v>189.23953439153399</v>
      </c>
      <c r="P15" s="126" t="s">
        <v>137</v>
      </c>
      <c r="Q15" s="65" t="s">
        <v>135</v>
      </c>
      <c r="R15" s="66">
        <v>10</v>
      </c>
      <c r="S15" s="67">
        <v>27.886441226900001</v>
      </c>
      <c r="T15" s="68">
        <v>10.57883632562346</v>
      </c>
      <c r="U15" s="68">
        <v>3.3453217783096809</v>
      </c>
      <c r="V15" s="69">
        <v>6.9309706289999999</v>
      </c>
      <c r="W15" s="69">
        <v>42.17342549</v>
      </c>
    </row>
    <row r="16" spans="2:23" x14ac:dyDescent="0.25">
      <c r="B16" s="125"/>
      <c r="C16" s="1" t="s">
        <v>135</v>
      </c>
      <c r="D16" s="1">
        <v>0</v>
      </c>
      <c r="E16" s="59">
        <v>232.91020927200799</v>
      </c>
      <c r="G16" s="1" t="s">
        <v>0</v>
      </c>
      <c r="H16" s="1">
        <v>0</v>
      </c>
      <c r="I16" s="59">
        <v>194.63699248120321</v>
      </c>
      <c r="K16" s="1" t="s">
        <v>9</v>
      </c>
      <c r="L16" s="1">
        <v>0</v>
      </c>
      <c r="M16" s="59">
        <v>234.16579849110579</v>
      </c>
      <c r="P16" s="127"/>
      <c r="Q16" s="70" t="s">
        <v>0</v>
      </c>
      <c r="R16" s="71">
        <v>10</v>
      </c>
      <c r="S16" s="72">
        <v>10.482683425299999</v>
      </c>
      <c r="T16" s="73">
        <v>7.5457862637715065</v>
      </c>
      <c r="U16" s="73">
        <v>2.3861871330330056</v>
      </c>
      <c r="V16" s="74">
        <v>3.505391844</v>
      </c>
      <c r="W16" s="74">
        <v>28.964429370000001</v>
      </c>
    </row>
    <row r="17" spans="2:23" x14ac:dyDescent="0.25">
      <c r="C17" s="60" t="s">
        <v>127</v>
      </c>
      <c r="D17" s="60" t="s">
        <v>128</v>
      </c>
      <c r="E17" s="61" t="s">
        <v>129</v>
      </c>
      <c r="G17" s="60" t="s">
        <v>127</v>
      </c>
      <c r="H17" s="60" t="s">
        <v>128</v>
      </c>
      <c r="I17" s="61" t="s">
        <v>129</v>
      </c>
      <c r="K17" s="60" t="s">
        <v>127</v>
      </c>
      <c r="L17" s="60" t="s">
        <v>128</v>
      </c>
      <c r="M17" s="61" t="s">
        <v>129</v>
      </c>
      <c r="P17" s="127"/>
      <c r="Q17" s="70" t="s">
        <v>9</v>
      </c>
      <c r="R17" s="71">
        <v>10</v>
      </c>
      <c r="S17" s="72">
        <v>19.259379122000002</v>
      </c>
      <c r="T17" s="73">
        <v>4.3483988125022002</v>
      </c>
      <c r="U17" s="73">
        <v>1.3750844422278417</v>
      </c>
      <c r="V17" s="74">
        <v>13.12932621</v>
      </c>
      <c r="W17" s="74">
        <v>25.055283599999999</v>
      </c>
    </row>
    <row r="18" spans="2:23" x14ac:dyDescent="0.25">
      <c r="B18" s="125" t="s">
        <v>150</v>
      </c>
      <c r="C18" s="1" t="s">
        <v>135</v>
      </c>
      <c r="D18" s="1">
        <v>0</v>
      </c>
      <c r="E18" s="59">
        <v>210.85745869551101</v>
      </c>
      <c r="G18" s="1" t="s">
        <v>0</v>
      </c>
      <c r="H18" s="1">
        <v>0</v>
      </c>
      <c r="I18" s="59">
        <v>196.90462193823294</v>
      </c>
      <c r="K18" s="1" t="s">
        <v>9</v>
      </c>
      <c r="L18" s="1">
        <v>0</v>
      </c>
      <c r="M18" s="59">
        <v>213.44618745379202</v>
      </c>
      <c r="P18" s="126" t="s">
        <v>138</v>
      </c>
      <c r="Q18" s="65" t="s">
        <v>135</v>
      </c>
      <c r="R18" s="66">
        <v>10</v>
      </c>
      <c r="S18" s="67">
        <v>72.187589806000005</v>
      </c>
      <c r="T18" s="68">
        <v>5.3638125372997951</v>
      </c>
      <c r="U18" s="68">
        <v>1.6961864560034214</v>
      </c>
      <c r="V18" s="69">
        <v>60.153875999999997</v>
      </c>
      <c r="W18" s="69">
        <v>78.748733869999995</v>
      </c>
    </row>
    <row r="19" spans="2:23" x14ac:dyDescent="0.25">
      <c r="B19" s="125"/>
      <c r="C19" s="1" t="s">
        <v>135</v>
      </c>
      <c r="D19" s="1">
        <v>0</v>
      </c>
      <c r="E19" s="59">
        <v>207.222257794147</v>
      </c>
      <c r="G19" s="1" t="s">
        <v>0</v>
      </c>
      <c r="H19" s="1">
        <v>0</v>
      </c>
      <c r="I19" s="59">
        <v>216.27228966986132</v>
      </c>
      <c r="K19" s="1" t="s">
        <v>9</v>
      </c>
      <c r="L19" s="1">
        <v>0</v>
      </c>
      <c r="M19" s="59">
        <v>188.32183908045951</v>
      </c>
      <c r="P19" s="127"/>
      <c r="Q19" s="70" t="s">
        <v>0</v>
      </c>
      <c r="R19" s="71">
        <v>10</v>
      </c>
      <c r="S19" s="72">
        <v>22.147425432999999</v>
      </c>
      <c r="T19" s="73">
        <v>8.4579565060704951</v>
      </c>
      <c r="U19" s="73">
        <v>2.6746406909822524</v>
      </c>
      <c r="V19" s="74">
        <v>10.747071</v>
      </c>
      <c r="W19" s="74">
        <v>38.933840199999999</v>
      </c>
    </row>
    <row r="20" spans="2:23" x14ac:dyDescent="0.25">
      <c r="B20" s="125"/>
      <c r="C20" s="1" t="s">
        <v>135</v>
      </c>
      <c r="D20" s="1">
        <v>0</v>
      </c>
      <c r="E20" s="59">
        <v>209.03985764727801</v>
      </c>
      <c r="G20" s="1" t="s">
        <v>0</v>
      </c>
      <c r="H20" s="1">
        <v>0</v>
      </c>
      <c r="I20" s="59">
        <v>222.75156858866819</v>
      </c>
      <c r="K20" s="1" t="s">
        <v>9</v>
      </c>
      <c r="L20" s="1">
        <v>0</v>
      </c>
      <c r="M20" s="59">
        <v>190.83279693486591</v>
      </c>
      <c r="P20" s="127"/>
      <c r="Q20" s="70" t="s">
        <v>9</v>
      </c>
      <c r="R20" s="71">
        <v>10</v>
      </c>
      <c r="S20" s="72">
        <v>36.655733378199997</v>
      </c>
      <c r="T20" s="73">
        <v>12.665309728354913</v>
      </c>
      <c r="U20" s="73">
        <v>4.0051226013089982</v>
      </c>
      <c r="V20" s="74">
        <v>7.8853197020000003</v>
      </c>
      <c r="W20" s="74">
        <v>52.722937739999999</v>
      </c>
    </row>
    <row r="21" spans="2:23" x14ac:dyDescent="0.25">
      <c r="B21" s="125"/>
      <c r="C21" s="1" t="s">
        <v>135</v>
      </c>
      <c r="D21" s="1">
        <v>0</v>
      </c>
      <c r="E21" s="59">
        <v>238.12159922167001</v>
      </c>
      <c r="G21" s="1" t="s">
        <v>0</v>
      </c>
      <c r="H21" s="1">
        <v>0</v>
      </c>
      <c r="I21" s="59">
        <v>216.27228966986132</v>
      </c>
      <c r="K21" s="1" t="s">
        <v>9</v>
      </c>
      <c r="L21" s="1">
        <v>0</v>
      </c>
      <c r="M21" s="59">
        <v>208.40950191570818</v>
      </c>
      <c r="P21" s="126" t="s">
        <v>139</v>
      </c>
      <c r="Q21" s="65" t="s">
        <v>135</v>
      </c>
      <c r="R21" s="66">
        <v>10</v>
      </c>
      <c r="S21" s="67">
        <v>99.335595353000002</v>
      </c>
      <c r="T21" s="68">
        <v>0.42790151775415436</v>
      </c>
      <c r="U21" s="68">
        <v>0.13531434103461054</v>
      </c>
      <c r="V21" s="69">
        <v>98.72936086</v>
      </c>
      <c r="W21" s="69">
        <v>99.80934542</v>
      </c>
    </row>
    <row r="22" spans="2:23" x14ac:dyDescent="0.25">
      <c r="B22" s="125"/>
      <c r="C22" s="1" t="s">
        <v>135</v>
      </c>
      <c r="D22" s="1">
        <v>0</v>
      </c>
      <c r="E22" s="59">
        <v>214.484962406015</v>
      </c>
      <c r="G22" s="1" t="s">
        <v>0</v>
      </c>
      <c r="H22" s="1">
        <v>0</v>
      </c>
      <c r="I22" s="59">
        <v>213.04434504792277</v>
      </c>
      <c r="K22" s="1" t="s">
        <v>9</v>
      </c>
      <c r="L22" s="1">
        <v>0</v>
      </c>
      <c r="M22" s="59">
        <v>198.38156199985153</v>
      </c>
      <c r="P22" s="127"/>
      <c r="Q22" s="70" t="s">
        <v>0</v>
      </c>
      <c r="R22" s="71">
        <v>10</v>
      </c>
      <c r="S22" s="72">
        <v>35.096875513000001</v>
      </c>
      <c r="T22" s="73">
        <v>5.7730918971450578</v>
      </c>
      <c r="U22" s="73">
        <v>1.8256119536440902</v>
      </c>
      <c r="V22" s="74">
        <v>27.797607280000001</v>
      </c>
      <c r="W22" s="74">
        <v>45.638718869999998</v>
      </c>
    </row>
    <row r="23" spans="2:23" x14ac:dyDescent="0.25">
      <c r="C23" s="60" t="s">
        <v>127</v>
      </c>
      <c r="D23" s="60" t="s">
        <v>128</v>
      </c>
      <c r="E23" s="61" t="s">
        <v>129</v>
      </c>
      <c r="G23" s="60" t="s">
        <v>127</v>
      </c>
      <c r="H23" s="60" t="s">
        <v>128</v>
      </c>
      <c r="I23" s="61" t="s">
        <v>129</v>
      </c>
      <c r="K23" s="60" t="s">
        <v>127</v>
      </c>
      <c r="L23" s="60" t="s">
        <v>128</v>
      </c>
      <c r="M23" s="61" t="s">
        <v>129</v>
      </c>
      <c r="P23" s="128"/>
      <c r="Q23" s="75" t="s">
        <v>9</v>
      </c>
      <c r="R23" s="76">
        <v>10</v>
      </c>
      <c r="S23" s="77">
        <v>79.862021422000012</v>
      </c>
      <c r="T23" s="78">
        <v>5.1285674580490186</v>
      </c>
      <c r="U23" s="78">
        <v>1.6217954301254944</v>
      </c>
      <c r="V23" s="79">
        <v>70.551840589999998</v>
      </c>
      <c r="W23" s="79">
        <v>87.889395109999995</v>
      </c>
    </row>
    <row r="24" spans="2:23" x14ac:dyDescent="0.25">
      <c r="B24" s="125" t="s">
        <v>149</v>
      </c>
      <c r="C24" s="1" t="s">
        <v>135</v>
      </c>
      <c r="D24" s="80" t="s">
        <v>140</v>
      </c>
      <c r="E24" s="59">
        <v>156.94712595789201</v>
      </c>
      <c r="G24" s="1" t="s">
        <v>0</v>
      </c>
      <c r="H24" s="80" t="s">
        <v>140</v>
      </c>
      <c r="I24" s="59">
        <v>188.91034482758582</v>
      </c>
      <c r="K24" s="1" t="s">
        <v>9</v>
      </c>
      <c r="L24" s="80" t="s">
        <v>140</v>
      </c>
      <c r="M24" s="59">
        <v>167.75080459770001</v>
      </c>
    </row>
    <row r="25" spans="2:23" x14ac:dyDescent="0.25">
      <c r="B25" s="125"/>
      <c r="C25" s="1" t="s">
        <v>135</v>
      </c>
      <c r="D25" s="80" t="s">
        <v>140</v>
      </c>
      <c r="E25" s="59">
        <v>153.02406864532199</v>
      </c>
      <c r="G25" s="1" t="s">
        <v>0</v>
      </c>
      <c r="H25" s="80" t="s">
        <v>140</v>
      </c>
      <c r="I25" s="59">
        <v>194.23899421272361</v>
      </c>
      <c r="K25" s="1" t="s">
        <v>9</v>
      </c>
      <c r="L25" s="80" t="s">
        <v>140</v>
      </c>
      <c r="M25" s="59">
        <v>166.48827586206963</v>
      </c>
    </row>
    <row r="26" spans="2:23" x14ac:dyDescent="0.25">
      <c r="B26" s="125"/>
      <c r="C26" s="1" t="s">
        <v>135</v>
      </c>
      <c r="D26" s="80" t="s">
        <v>140</v>
      </c>
      <c r="E26" s="59">
        <v>125.547892720306</v>
      </c>
      <c r="G26" s="1" t="s">
        <v>0</v>
      </c>
      <c r="H26" s="80" t="s">
        <v>140</v>
      </c>
      <c r="I26" s="59">
        <v>195.98036641210979</v>
      </c>
      <c r="K26" s="1" t="s">
        <v>9</v>
      </c>
      <c r="L26" s="80" t="s">
        <v>140</v>
      </c>
      <c r="M26" s="59">
        <v>156.83678160919501</v>
      </c>
    </row>
    <row r="27" spans="2:23" x14ac:dyDescent="0.25">
      <c r="B27" s="125"/>
      <c r="C27" s="1" t="s">
        <v>135</v>
      </c>
      <c r="D27" s="80" t="s">
        <v>140</v>
      </c>
      <c r="E27" s="59">
        <v>133.40905939602601</v>
      </c>
      <c r="G27" s="1" t="s">
        <v>0</v>
      </c>
      <c r="H27" s="80" t="s">
        <v>140</v>
      </c>
      <c r="I27" s="59">
        <v>174.78620689655159</v>
      </c>
      <c r="K27" s="1" t="s">
        <v>9</v>
      </c>
      <c r="L27" s="80" t="s">
        <v>140</v>
      </c>
      <c r="M27" s="59">
        <v>161.68053425205878</v>
      </c>
    </row>
    <row r="28" spans="2:23" x14ac:dyDescent="0.25">
      <c r="B28" s="125"/>
      <c r="C28" s="1" t="s">
        <v>135</v>
      </c>
      <c r="D28" s="80" t="s">
        <v>140</v>
      </c>
      <c r="E28" s="59">
        <v>180.485756806555</v>
      </c>
      <c r="G28" s="1" t="s">
        <v>0</v>
      </c>
      <c r="H28" s="80" t="s">
        <v>140</v>
      </c>
      <c r="I28" s="59">
        <v>185.41293619497569</v>
      </c>
      <c r="K28" s="1" t="s">
        <v>9</v>
      </c>
      <c r="L28" s="80" t="s">
        <v>140</v>
      </c>
      <c r="M28" s="59">
        <v>173.74365181014673</v>
      </c>
    </row>
    <row r="29" spans="2:23" x14ac:dyDescent="0.25">
      <c r="C29" s="60" t="s">
        <v>127</v>
      </c>
      <c r="D29" s="60" t="s">
        <v>128</v>
      </c>
      <c r="E29" s="61" t="s">
        <v>129</v>
      </c>
      <c r="G29" s="60" t="s">
        <v>127</v>
      </c>
      <c r="H29" s="60" t="s">
        <v>128</v>
      </c>
      <c r="I29" s="61" t="s">
        <v>129</v>
      </c>
      <c r="K29" s="60" t="s">
        <v>127</v>
      </c>
      <c r="L29" s="60" t="s">
        <v>128</v>
      </c>
      <c r="M29" s="61" t="s">
        <v>129</v>
      </c>
    </row>
    <row r="30" spans="2:23" x14ac:dyDescent="0.25">
      <c r="B30" s="125" t="s">
        <v>150</v>
      </c>
      <c r="C30" s="1" t="s">
        <v>135</v>
      </c>
      <c r="D30" s="80" t="s">
        <v>140</v>
      </c>
      <c r="E30" s="59">
        <v>153.06178562456901</v>
      </c>
      <c r="G30" s="1" t="s">
        <v>0</v>
      </c>
      <c r="H30" s="80" t="s">
        <v>140</v>
      </c>
      <c r="I30" s="59">
        <v>148.30344827586205</v>
      </c>
      <c r="K30" s="1" t="s">
        <v>9</v>
      </c>
      <c r="L30" s="80" t="s">
        <v>140</v>
      </c>
      <c r="M30" s="59">
        <v>178.297655887856</v>
      </c>
    </row>
    <row r="31" spans="2:23" x14ac:dyDescent="0.25">
      <c r="B31" s="125"/>
      <c r="C31" s="1" t="s">
        <v>135</v>
      </c>
      <c r="D31" s="80" t="s">
        <v>140</v>
      </c>
      <c r="E31" s="59">
        <v>141.241379310345</v>
      </c>
      <c r="G31" s="1" t="s">
        <v>0</v>
      </c>
      <c r="H31" s="80" t="s">
        <v>140</v>
      </c>
      <c r="I31" s="59">
        <v>197.73793103448278</v>
      </c>
      <c r="K31" s="1" t="s">
        <v>9</v>
      </c>
      <c r="L31" s="80" t="s">
        <v>140</v>
      </c>
      <c r="M31" s="59">
        <v>155.94919668340299</v>
      </c>
    </row>
    <row r="32" spans="2:23" x14ac:dyDescent="0.25">
      <c r="B32" s="125"/>
      <c r="C32" s="1" t="s">
        <v>135</v>
      </c>
      <c r="D32" s="80" t="s">
        <v>140</v>
      </c>
      <c r="E32" s="59">
        <v>202.063162369069</v>
      </c>
      <c r="G32" s="1" t="s">
        <v>0</v>
      </c>
      <c r="H32" s="80" t="s">
        <v>140</v>
      </c>
      <c r="I32" s="59">
        <v>197.78083825665084</v>
      </c>
      <c r="K32" s="1" t="s">
        <v>9</v>
      </c>
      <c r="L32" s="80" t="s">
        <v>140</v>
      </c>
      <c r="M32" s="59">
        <v>165.739463601533</v>
      </c>
    </row>
    <row r="33" spans="2:13" x14ac:dyDescent="0.25">
      <c r="B33" s="125"/>
      <c r="C33" s="1" t="s">
        <v>135</v>
      </c>
      <c r="D33" s="80" t="s">
        <v>140</v>
      </c>
      <c r="E33" s="59">
        <v>147.20354970225199</v>
      </c>
      <c r="G33" s="1" t="s">
        <v>0</v>
      </c>
      <c r="H33" s="80" t="s">
        <v>140</v>
      </c>
      <c r="I33" s="59">
        <v>201.455172413794</v>
      </c>
      <c r="K33" s="1" t="s">
        <v>9</v>
      </c>
      <c r="L33" s="80" t="s">
        <v>140</v>
      </c>
      <c r="M33" s="59">
        <v>153.98785348226301</v>
      </c>
    </row>
    <row r="34" spans="2:13" x14ac:dyDescent="0.25">
      <c r="B34" s="125"/>
      <c r="C34" s="1" t="s">
        <v>135</v>
      </c>
      <c r="D34" s="80" t="s">
        <v>140</v>
      </c>
      <c r="E34" s="59">
        <v>172.681385834439</v>
      </c>
      <c r="G34" s="1" t="s">
        <v>0</v>
      </c>
      <c r="H34" s="80" t="s">
        <v>140</v>
      </c>
      <c r="I34" s="59">
        <v>184.27812603551499</v>
      </c>
      <c r="K34" s="1" t="s">
        <v>9</v>
      </c>
      <c r="L34" s="80" t="s">
        <v>140</v>
      </c>
      <c r="M34" s="59">
        <v>178.491950192768</v>
      </c>
    </row>
    <row r="35" spans="2:13" x14ac:dyDescent="0.25">
      <c r="C35" s="60" t="s">
        <v>127</v>
      </c>
      <c r="D35" s="60" t="s">
        <v>128</v>
      </c>
      <c r="E35" s="61" t="s">
        <v>129</v>
      </c>
      <c r="G35" s="60" t="s">
        <v>127</v>
      </c>
      <c r="H35" s="60" t="s">
        <v>128</v>
      </c>
      <c r="I35" s="61" t="s">
        <v>129</v>
      </c>
      <c r="K35" s="60" t="s">
        <v>127</v>
      </c>
      <c r="L35" s="60" t="s">
        <v>128</v>
      </c>
      <c r="M35" s="61" t="s">
        <v>129</v>
      </c>
    </row>
    <row r="36" spans="2:13" x14ac:dyDescent="0.25">
      <c r="B36" s="125" t="s">
        <v>149</v>
      </c>
      <c r="C36" s="1" t="s">
        <v>135</v>
      </c>
      <c r="D36" s="80" t="s">
        <v>141</v>
      </c>
      <c r="E36" s="59">
        <v>59.596015325670528</v>
      </c>
      <c r="G36" s="1" t="s">
        <v>0</v>
      </c>
      <c r="H36" s="80" t="s">
        <v>141</v>
      </c>
      <c r="I36" s="59">
        <v>186.33646525171412</v>
      </c>
      <c r="K36" s="1" t="s">
        <v>9</v>
      </c>
      <c r="L36" s="80" t="s">
        <v>141</v>
      </c>
      <c r="M36" s="59">
        <v>144.74049766042651</v>
      </c>
    </row>
    <row r="37" spans="2:13" x14ac:dyDescent="0.25">
      <c r="B37" s="125"/>
      <c r="C37" s="1" t="s">
        <v>135</v>
      </c>
      <c r="D37" s="80" t="s">
        <v>141</v>
      </c>
      <c r="E37" s="59">
        <v>61.518467432950239</v>
      </c>
      <c r="G37" s="1" t="s">
        <v>0</v>
      </c>
      <c r="H37" s="80" t="s">
        <v>141</v>
      </c>
      <c r="I37" s="59">
        <v>168.65900383141761</v>
      </c>
      <c r="K37" s="1" t="s">
        <v>9</v>
      </c>
      <c r="L37" s="80" t="s">
        <v>141</v>
      </c>
      <c r="M37" s="59">
        <v>131.36429118773995</v>
      </c>
    </row>
    <row r="38" spans="2:13" x14ac:dyDescent="0.25">
      <c r="B38" s="125"/>
      <c r="C38" s="1" t="s">
        <v>135</v>
      </c>
      <c r="D38" s="80" t="s">
        <v>141</v>
      </c>
      <c r="E38" s="59">
        <v>69.234971437164731</v>
      </c>
      <c r="G38" s="1" t="s">
        <v>0</v>
      </c>
      <c r="H38" s="80" t="s">
        <v>141</v>
      </c>
      <c r="I38" s="59">
        <v>182.39080459770122</v>
      </c>
      <c r="K38" s="1" t="s">
        <v>9</v>
      </c>
      <c r="L38" s="80" t="s">
        <v>141</v>
      </c>
      <c r="M38" s="59">
        <v>133.59080459770075</v>
      </c>
    </row>
    <row r="39" spans="2:13" x14ac:dyDescent="0.25">
      <c r="B39" s="125"/>
      <c r="C39" s="1" t="s">
        <v>135</v>
      </c>
      <c r="D39" s="80" t="s">
        <v>141</v>
      </c>
      <c r="E39" s="59">
        <v>63.470040918646987</v>
      </c>
      <c r="G39" s="1" t="s">
        <v>0</v>
      </c>
      <c r="H39" s="80" t="s">
        <v>141</v>
      </c>
      <c r="I39" s="59">
        <v>168.68702219774661</v>
      </c>
      <c r="K39" s="1" t="s">
        <v>9</v>
      </c>
      <c r="L39" s="80" t="s">
        <v>141</v>
      </c>
      <c r="M39" s="59">
        <v>124.68475095785419</v>
      </c>
    </row>
    <row r="40" spans="2:13" x14ac:dyDescent="0.25">
      <c r="B40" s="125"/>
      <c r="C40" s="1" t="s">
        <v>135</v>
      </c>
      <c r="D40" s="80" t="s">
        <v>141</v>
      </c>
      <c r="E40" s="59">
        <v>86.510344827586081</v>
      </c>
      <c r="G40" s="1" t="s">
        <v>0</v>
      </c>
      <c r="H40" s="80" t="s">
        <v>141</v>
      </c>
      <c r="I40" s="59">
        <v>158.8832603995362</v>
      </c>
      <c r="K40" s="1" t="s">
        <v>9</v>
      </c>
      <c r="L40" s="80" t="s">
        <v>141</v>
      </c>
      <c r="M40" s="59">
        <v>189.26673653129214</v>
      </c>
    </row>
    <row r="41" spans="2:13" x14ac:dyDescent="0.25">
      <c r="C41" s="60" t="s">
        <v>127</v>
      </c>
      <c r="D41" s="60" t="s">
        <v>128</v>
      </c>
      <c r="E41" s="61" t="s">
        <v>129</v>
      </c>
      <c r="G41" s="60" t="s">
        <v>127</v>
      </c>
      <c r="H41" s="60" t="s">
        <v>128</v>
      </c>
      <c r="I41" s="61" t="s">
        <v>129</v>
      </c>
      <c r="K41" s="60" t="s">
        <v>127</v>
      </c>
      <c r="L41" s="60" t="s">
        <v>128</v>
      </c>
      <c r="M41" s="61" t="s">
        <v>129</v>
      </c>
    </row>
    <row r="42" spans="2:13" x14ac:dyDescent="0.25">
      <c r="B42" s="125" t="s">
        <v>150</v>
      </c>
      <c r="C42" s="1" t="s">
        <v>135</v>
      </c>
      <c r="D42" s="80" t="s">
        <v>141</v>
      </c>
      <c r="E42" s="59">
        <v>55.883536739746518</v>
      </c>
      <c r="G42" s="1" t="s">
        <v>0</v>
      </c>
      <c r="H42" s="80" t="s">
        <v>141</v>
      </c>
      <c r="I42" s="59">
        <v>149.83356321839094</v>
      </c>
      <c r="K42" s="1" t="s">
        <v>9</v>
      </c>
      <c r="L42" s="80" t="s">
        <v>141</v>
      </c>
      <c r="M42" s="59">
        <v>142.255219068592</v>
      </c>
    </row>
    <row r="43" spans="2:13" x14ac:dyDescent="0.25">
      <c r="B43" s="125"/>
      <c r="C43" s="1" t="s">
        <v>135</v>
      </c>
      <c r="D43" s="80" t="s">
        <v>141</v>
      </c>
      <c r="E43" s="59">
        <v>51.906206896551815</v>
      </c>
      <c r="G43" s="1" t="s">
        <v>0</v>
      </c>
      <c r="H43" s="80" t="s">
        <v>141</v>
      </c>
      <c r="I43" s="59">
        <v>147.59724137931022</v>
      </c>
      <c r="K43" s="1" t="s">
        <v>9</v>
      </c>
      <c r="L43" s="80" t="s">
        <v>141</v>
      </c>
      <c r="M43" s="59">
        <v>118.716385607559</v>
      </c>
    </row>
    <row r="44" spans="2:13" x14ac:dyDescent="0.25">
      <c r="B44" s="125"/>
      <c r="C44" s="1" t="s">
        <v>135</v>
      </c>
      <c r="D44" s="80" t="s">
        <v>141</v>
      </c>
      <c r="E44" s="59">
        <v>61.518467432950132</v>
      </c>
      <c r="G44" s="1" t="s">
        <v>0</v>
      </c>
      <c r="H44" s="80" t="s">
        <v>141</v>
      </c>
      <c r="I44" s="59">
        <v>127.4899601766019</v>
      </c>
      <c r="K44" s="1" t="s">
        <v>9</v>
      </c>
      <c r="L44" s="80" t="s">
        <v>141</v>
      </c>
      <c r="M44" s="59">
        <v>97.139514105912014</v>
      </c>
    </row>
    <row r="45" spans="2:13" x14ac:dyDescent="0.25">
      <c r="B45" s="125"/>
      <c r="C45" s="1" t="s">
        <v>135</v>
      </c>
      <c r="D45" s="80" t="s">
        <v>141</v>
      </c>
      <c r="E45" s="59">
        <v>48.061302681992302</v>
      </c>
      <c r="G45" s="1" t="s">
        <v>0</v>
      </c>
      <c r="H45" s="80" t="s">
        <v>141</v>
      </c>
      <c r="I45" s="59">
        <v>161.03070167769695</v>
      </c>
      <c r="K45" s="1" t="s">
        <v>9</v>
      </c>
      <c r="L45" s="80" t="s">
        <v>141</v>
      </c>
      <c r="M45" s="59">
        <v>101.06254611168399</v>
      </c>
    </row>
    <row r="46" spans="2:13" x14ac:dyDescent="0.25">
      <c r="B46" s="125"/>
      <c r="C46" s="1" t="s">
        <v>135</v>
      </c>
      <c r="D46" s="80" t="s">
        <v>141</v>
      </c>
      <c r="E46" s="59">
        <v>46.138850574712599</v>
      </c>
      <c r="G46" s="1" t="s">
        <v>0</v>
      </c>
      <c r="H46" s="80" t="s">
        <v>141</v>
      </c>
      <c r="I46" s="59">
        <v>174.44743825566707</v>
      </c>
      <c r="K46" s="1" t="s">
        <v>9</v>
      </c>
      <c r="L46" s="80" t="s">
        <v>141</v>
      </c>
      <c r="M46" s="59">
        <v>118.70498084291199</v>
      </c>
    </row>
    <row r="47" spans="2:13" x14ac:dyDescent="0.25">
      <c r="C47" s="60" t="s">
        <v>127</v>
      </c>
      <c r="D47" s="60" t="s">
        <v>128</v>
      </c>
      <c r="E47" s="61" t="s">
        <v>129</v>
      </c>
      <c r="G47" s="60" t="s">
        <v>127</v>
      </c>
      <c r="H47" s="60" t="s">
        <v>128</v>
      </c>
      <c r="I47" s="61" t="s">
        <v>129</v>
      </c>
      <c r="K47" s="60" t="s">
        <v>127</v>
      </c>
      <c r="L47" s="60" t="s">
        <v>128</v>
      </c>
      <c r="M47" s="61" t="s">
        <v>129</v>
      </c>
    </row>
    <row r="48" spans="2:13" x14ac:dyDescent="0.25">
      <c r="B48" s="125" t="s">
        <v>149</v>
      </c>
      <c r="C48" s="1" t="s">
        <v>135</v>
      </c>
      <c r="D48" s="80" t="s">
        <v>142</v>
      </c>
      <c r="E48" s="59">
        <v>0.73987911982863996</v>
      </c>
      <c r="G48" s="1" t="s">
        <v>0</v>
      </c>
      <c r="H48" s="80" t="s">
        <v>142</v>
      </c>
      <c r="I48" s="59">
        <v>128.0842911877395</v>
      </c>
      <c r="K48" s="1" t="s">
        <v>9</v>
      </c>
      <c r="L48" s="80" t="s">
        <v>142</v>
      </c>
      <c r="M48" s="59">
        <v>32.457479602177798</v>
      </c>
    </row>
    <row r="49" spans="2:23" x14ac:dyDescent="0.25">
      <c r="B49" s="125"/>
      <c r="C49" s="1" t="s">
        <v>135</v>
      </c>
      <c r="D49" s="80" t="s">
        <v>142</v>
      </c>
      <c r="E49" s="59">
        <v>2.75869820045944</v>
      </c>
      <c r="G49" s="1" t="s">
        <v>0</v>
      </c>
      <c r="H49" s="80" t="s">
        <v>142</v>
      </c>
      <c r="I49" s="59">
        <v>143.777777777778</v>
      </c>
      <c r="K49" s="1" t="s">
        <v>9</v>
      </c>
      <c r="L49" s="80" t="s">
        <v>142</v>
      </c>
      <c r="M49" s="59">
        <v>50.868278873118314</v>
      </c>
    </row>
    <row r="50" spans="2:23" x14ac:dyDescent="0.25">
      <c r="B50" s="125"/>
      <c r="C50" s="1" t="s">
        <v>135</v>
      </c>
      <c r="D50" s="80" t="s">
        <v>142</v>
      </c>
      <c r="E50" s="59">
        <v>0.41393218153619998</v>
      </c>
      <c r="G50" s="1" t="s">
        <v>0</v>
      </c>
      <c r="H50" s="80" t="s">
        <v>142</v>
      </c>
      <c r="I50" s="59">
        <v>141.83329840052801</v>
      </c>
      <c r="K50" s="1" t="s">
        <v>9</v>
      </c>
      <c r="L50" s="80" t="s">
        <v>142</v>
      </c>
      <c r="M50" s="59">
        <v>40.347342807796522</v>
      </c>
    </row>
    <row r="51" spans="2:23" x14ac:dyDescent="0.25">
      <c r="B51" s="125"/>
      <c r="C51" s="1" t="s">
        <v>135</v>
      </c>
      <c r="D51" s="80" t="s">
        <v>142</v>
      </c>
      <c r="E51" s="59">
        <v>0.66272217111956999</v>
      </c>
      <c r="G51" s="1" t="s">
        <v>0</v>
      </c>
      <c r="H51" s="80" t="s">
        <v>142</v>
      </c>
      <c r="I51" s="59">
        <v>147.70114942528699</v>
      </c>
      <c r="K51" s="1" t="s">
        <v>9</v>
      </c>
      <c r="L51" s="80" t="s">
        <v>142</v>
      </c>
      <c r="M51" s="59">
        <v>50.860719874804232</v>
      </c>
    </row>
    <row r="52" spans="2:23" x14ac:dyDescent="0.25">
      <c r="B52" s="125"/>
      <c r="C52" s="1" t="s">
        <v>135</v>
      </c>
      <c r="D52" s="80" t="s">
        <v>142</v>
      </c>
      <c r="E52" s="59">
        <v>2.41370415450216</v>
      </c>
      <c r="G52" s="1" t="s">
        <v>0</v>
      </c>
      <c r="H52" s="80" t="s">
        <v>142</v>
      </c>
      <c r="I52" s="59">
        <v>126.142620482445</v>
      </c>
      <c r="K52" s="1" t="s">
        <v>9</v>
      </c>
      <c r="L52" s="80" t="s">
        <v>142</v>
      </c>
      <c r="M52" s="59">
        <v>60.506718471750247</v>
      </c>
    </row>
    <row r="53" spans="2:23" x14ac:dyDescent="0.25">
      <c r="C53" s="60" t="s">
        <v>127</v>
      </c>
      <c r="D53" s="60" t="s">
        <v>128</v>
      </c>
      <c r="E53" s="61" t="s">
        <v>129</v>
      </c>
      <c r="G53" s="60" t="s">
        <v>127</v>
      </c>
      <c r="H53" s="60" t="s">
        <v>128</v>
      </c>
      <c r="I53" s="61" t="s">
        <v>129</v>
      </c>
      <c r="K53" s="60" t="s">
        <v>127</v>
      </c>
      <c r="L53" s="60" t="s">
        <v>128</v>
      </c>
      <c r="M53" s="61" t="s">
        <v>129</v>
      </c>
    </row>
    <row r="54" spans="2:23" x14ac:dyDescent="0.25">
      <c r="B54" s="125" t="s">
        <v>150</v>
      </c>
      <c r="C54" s="1" t="s">
        <v>135</v>
      </c>
      <c r="D54" s="80" t="s">
        <v>142</v>
      </c>
      <c r="E54" s="59">
        <v>2.2951724137931002</v>
      </c>
      <c r="G54" s="1" t="s">
        <v>0</v>
      </c>
      <c r="H54" s="80" t="s">
        <v>142</v>
      </c>
      <c r="I54" s="59">
        <v>123.2976558878556</v>
      </c>
      <c r="K54" s="1" t="s">
        <v>9</v>
      </c>
      <c r="L54" s="80" t="s">
        <v>142</v>
      </c>
      <c r="M54" s="59">
        <v>43.295821762121832</v>
      </c>
    </row>
    <row r="55" spans="2:23" x14ac:dyDescent="0.25">
      <c r="B55" s="125"/>
      <c r="C55" s="1" t="s">
        <v>135</v>
      </c>
      <c r="D55" s="80" t="s">
        <v>142</v>
      </c>
      <c r="E55" s="59">
        <v>2.02063162369069</v>
      </c>
      <c r="G55" s="1" t="s">
        <v>0</v>
      </c>
      <c r="H55" s="80" t="s">
        <v>142</v>
      </c>
      <c r="I55" s="59">
        <v>140.94919668340299</v>
      </c>
      <c r="K55" s="1" t="s">
        <v>9</v>
      </c>
      <c r="L55" s="80" t="s">
        <v>142</v>
      </c>
      <c r="M55" s="59">
        <v>32.24742826185291</v>
      </c>
    </row>
    <row r="56" spans="2:23" x14ac:dyDescent="0.25">
      <c r="B56" s="125"/>
      <c r="C56" s="1" t="s">
        <v>135</v>
      </c>
      <c r="D56" s="80" t="s">
        <v>142</v>
      </c>
      <c r="E56" s="59">
        <v>0.56934865900383003</v>
      </c>
      <c r="G56" s="1" t="s">
        <v>0</v>
      </c>
      <c r="H56" s="80" t="s">
        <v>142</v>
      </c>
      <c r="I56" s="59">
        <v>150.739463601533</v>
      </c>
      <c r="K56" s="1" t="s">
        <v>9</v>
      </c>
      <c r="L56" s="80" t="s">
        <v>142</v>
      </c>
      <c r="M56" s="59">
        <v>37.771379443663243</v>
      </c>
    </row>
    <row r="57" spans="2:23" x14ac:dyDescent="0.25">
      <c r="B57" s="125"/>
      <c r="C57" s="1" t="s">
        <v>135</v>
      </c>
      <c r="D57" s="80" t="s">
        <v>142</v>
      </c>
      <c r="E57" s="59">
        <v>2.0010156989891099</v>
      </c>
      <c r="G57" s="1" t="s">
        <v>0</v>
      </c>
      <c r="H57" s="80" t="s">
        <v>142</v>
      </c>
      <c r="I57" s="59">
        <v>138.98785348226301</v>
      </c>
      <c r="K57" s="1" t="s">
        <v>9</v>
      </c>
      <c r="L57" s="80" t="s">
        <v>142</v>
      </c>
      <c r="M57" s="59">
        <v>40.533551761368123</v>
      </c>
    </row>
    <row r="58" spans="2:23" x14ac:dyDescent="0.25">
      <c r="B58" s="125"/>
      <c r="C58" s="1" t="s">
        <v>135</v>
      </c>
      <c r="D58" s="80" t="s">
        <v>142</v>
      </c>
      <c r="E58" s="59">
        <v>0.54985595312383995</v>
      </c>
      <c r="G58" s="1" t="s">
        <v>0</v>
      </c>
      <c r="H58" s="80" t="s">
        <v>142</v>
      </c>
      <c r="I58" s="59">
        <v>113.4919501927677</v>
      </c>
      <c r="K58" s="1" t="s">
        <v>9</v>
      </c>
      <c r="L58" s="80" t="s">
        <v>142</v>
      </c>
      <c r="M58" s="59">
        <v>24.883489346091832</v>
      </c>
    </row>
    <row r="59" spans="2:23" x14ac:dyDescent="0.25">
      <c r="I59" s="59"/>
    </row>
    <row r="61" spans="2:23" ht="15.75" x14ac:dyDescent="0.25">
      <c r="C61" s="123" t="s">
        <v>143</v>
      </c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P61" s="124" t="s">
        <v>144</v>
      </c>
      <c r="Q61" s="124"/>
      <c r="R61" s="124"/>
      <c r="S61" s="124"/>
      <c r="T61" s="124"/>
      <c r="U61" s="124"/>
      <c r="V61" s="124"/>
      <c r="W61" s="124"/>
    </row>
    <row r="62" spans="2:23" x14ac:dyDescent="0.25">
      <c r="C62" s="60" t="s">
        <v>127</v>
      </c>
      <c r="D62" s="60" t="s">
        <v>128</v>
      </c>
      <c r="E62" s="60" t="s">
        <v>129</v>
      </c>
      <c r="G62" s="60" t="s">
        <v>127</v>
      </c>
      <c r="H62" s="60" t="s">
        <v>128</v>
      </c>
      <c r="I62" s="60" t="s">
        <v>129</v>
      </c>
      <c r="K62" s="60" t="s">
        <v>127</v>
      </c>
      <c r="L62" s="60" t="s">
        <v>128</v>
      </c>
      <c r="M62" s="60" t="s">
        <v>129</v>
      </c>
      <c r="P62" s="81"/>
      <c r="Q62" s="81"/>
      <c r="R62" s="82" t="s">
        <v>145</v>
      </c>
      <c r="S62" s="83" t="s">
        <v>106</v>
      </c>
      <c r="T62" s="83" t="s">
        <v>131</v>
      </c>
      <c r="U62" s="83" t="s">
        <v>132</v>
      </c>
      <c r="V62" s="82" t="s">
        <v>133</v>
      </c>
      <c r="W62" s="82" t="s">
        <v>134</v>
      </c>
    </row>
    <row r="63" spans="2:23" x14ac:dyDescent="0.25">
      <c r="B63" s="125" t="s">
        <v>149</v>
      </c>
      <c r="C63" s="1" t="s">
        <v>135</v>
      </c>
      <c r="D63" s="1">
        <v>0</v>
      </c>
      <c r="E63" s="59">
        <v>212.76444444444488</v>
      </c>
      <c r="G63" s="1" t="s">
        <v>0</v>
      </c>
      <c r="H63" s="1">
        <v>0</v>
      </c>
      <c r="I63" s="59">
        <v>185.97706482349</v>
      </c>
      <c r="K63" s="1" t="s">
        <v>9</v>
      </c>
      <c r="L63" s="1">
        <v>0</v>
      </c>
      <c r="M63" s="59">
        <v>212.70559386973099</v>
      </c>
      <c r="P63" s="126" t="s">
        <v>136</v>
      </c>
      <c r="Q63" s="65" t="s">
        <v>135</v>
      </c>
      <c r="R63" s="84">
        <v>10</v>
      </c>
      <c r="S63" s="85">
        <v>4.4408920985006264E-17</v>
      </c>
      <c r="T63" s="86">
        <v>5.6272168309381616</v>
      </c>
      <c r="U63" s="86">
        <v>1.7794822073399252</v>
      </c>
      <c r="V63" s="87">
        <v>-7.9012035889999996</v>
      </c>
      <c r="W63" s="87">
        <v>7.2570775569999997</v>
      </c>
    </row>
    <row r="64" spans="2:23" x14ac:dyDescent="0.25">
      <c r="B64" s="125"/>
      <c r="C64" s="1" t="s">
        <v>135</v>
      </c>
      <c r="D64" s="1">
        <v>0</v>
      </c>
      <c r="E64" s="59">
        <v>223.79956835882876</v>
      </c>
      <c r="G64" s="1" t="s">
        <v>0</v>
      </c>
      <c r="H64" s="1">
        <v>0</v>
      </c>
      <c r="I64" s="59">
        <v>204.35886731991999</v>
      </c>
      <c r="K64" s="1" t="s">
        <v>9</v>
      </c>
      <c r="L64" s="1">
        <v>0</v>
      </c>
      <c r="M64" s="59">
        <v>222.1258237547892</v>
      </c>
      <c r="P64" s="127"/>
      <c r="Q64" s="70" t="s">
        <v>0</v>
      </c>
      <c r="R64" s="88">
        <v>10</v>
      </c>
      <c r="S64" s="89">
        <v>1.000000082740371E-10</v>
      </c>
      <c r="T64" s="90">
        <v>5.1648390519605769</v>
      </c>
      <c r="U64" s="90">
        <v>1.6332655152380164</v>
      </c>
      <c r="V64" s="91">
        <v>-7.1721115150000001</v>
      </c>
      <c r="W64" s="91">
        <v>6.2563293800000004</v>
      </c>
    </row>
    <row r="65" spans="2:23" x14ac:dyDescent="0.25">
      <c r="B65" s="125"/>
      <c r="C65" s="1" t="s">
        <v>135</v>
      </c>
      <c r="D65" s="1">
        <v>0</v>
      </c>
      <c r="E65" s="59">
        <v>234.77455938697412</v>
      </c>
      <c r="G65" s="1" t="s">
        <v>0</v>
      </c>
      <c r="H65" s="1">
        <v>0</v>
      </c>
      <c r="I65" s="59">
        <v>202.50957854406099</v>
      </c>
      <c r="K65" s="1" t="s">
        <v>9</v>
      </c>
      <c r="L65" s="1">
        <v>0</v>
      </c>
      <c r="M65" s="59">
        <v>227.17413793103458</v>
      </c>
      <c r="P65" s="127"/>
      <c r="Q65" s="70" t="s">
        <v>9</v>
      </c>
      <c r="R65" s="88">
        <v>10</v>
      </c>
      <c r="S65" s="89">
        <v>0</v>
      </c>
      <c r="T65" s="90">
        <v>4.5450908505871963</v>
      </c>
      <c r="U65" s="90">
        <v>1.4372839260247587</v>
      </c>
      <c r="V65" s="91">
        <v>-8.9946562379999992</v>
      </c>
      <c r="W65" s="91">
        <v>5.2352784659999996</v>
      </c>
    </row>
    <row r="66" spans="2:23" x14ac:dyDescent="0.25">
      <c r="B66" s="125"/>
      <c r="C66" s="1" t="s">
        <v>135</v>
      </c>
      <c r="D66" s="1">
        <v>0</v>
      </c>
      <c r="E66" s="59">
        <v>201.79273287655175</v>
      </c>
      <c r="G66" s="1" t="s">
        <v>0</v>
      </c>
      <c r="H66" s="1">
        <v>0</v>
      </c>
      <c r="I66" s="59">
        <v>191.472452271115</v>
      </c>
      <c r="K66" s="1" t="s">
        <v>9</v>
      </c>
      <c r="L66" s="1">
        <v>0</v>
      </c>
      <c r="M66" s="59">
        <v>220.560651340996</v>
      </c>
      <c r="P66" s="126" t="s">
        <v>137</v>
      </c>
      <c r="Q66" s="65" t="s">
        <v>135</v>
      </c>
      <c r="R66" s="84">
        <v>10</v>
      </c>
      <c r="S66" s="85">
        <v>36.768270553000001</v>
      </c>
      <c r="T66" s="86">
        <v>6.3024471769264281</v>
      </c>
      <c r="U66" s="86">
        <v>1.9930087911985712</v>
      </c>
      <c r="V66" s="87">
        <v>26.9719461</v>
      </c>
      <c r="W66" s="87">
        <v>45.659076779999999</v>
      </c>
    </row>
    <row r="67" spans="2:23" x14ac:dyDescent="0.25">
      <c r="B67" s="125"/>
      <c r="C67" s="1" t="s">
        <v>135</v>
      </c>
      <c r="D67" s="1">
        <v>0</v>
      </c>
      <c r="E67" s="59">
        <v>220.10114942528671</v>
      </c>
      <c r="G67" s="1" t="s">
        <v>0</v>
      </c>
      <c r="H67" s="1">
        <v>0</v>
      </c>
      <c r="I67" s="59">
        <v>192.802681992337</v>
      </c>
      <c r="K67" s="1" t="s">
        <v>9</v>
      </c>
      <c r="L67" s="1">
        <v>0</v>
      </c>
      <c r="M67" s="59">
        <v>237.27076628352489</v>
      </c>
      <c r="P67" s="127"/>
      <c r="Q67" s="70" t="s">
        <v>0</v>
      </c>
      <c r="R67" s="88">
        <v>10</v>
      </c>
      <c r="S67" s="89">
        <v>20.918205524299999</v>
      </c>
      <c r="T67" s="90">
        <v>8.3920112432237097</v>
      </c>
      <c r="U67" s="90">
        <v>2.6537869678328203</v>
      </c>
      <c r="V67" s="91">
        <v>6.348431723</v>
      </c>
      <c r="W67" s="91">
        <v>34.854931190000002</v>
      </c>
    </row>
    <row r="68" spans="2:23" x14ac:dyDescent="0.25">
      <c r="C68" s="60" t="s">
        <v>127</v>
      </c>
      <c r="D68" s="60" t="s">
        <v>128</v>
      </c>
      <c r="E68" s="61" t="s">
        <v>129</v>
      </c>
      <c r="G68" s="60" t="s">
        <v>127</v>
      </c>
      <c r="H68" s="60" t="s">
        <v>128</v>
      </c>
      <c r="I68" s="61" t="s">
        <v>129</v>
      </c>
      <c r="K68" s="60" t="s">
        <v>127</v>
      </c>
      <c r="L68" s="60" t="s">
        <v>128</v>
      </c>
      <c r="M68" s="61" t="s">
        <v>129</v>
      </c>
      <c r="P68" s="127"/>
      <c r="Q68" s="70" t="s">
        <v>9</v>
      </c>
      <c r="R68" s="88">
        <v>10</v>
      </c>
      <c r="S68" s="89">
        <v>42.077756528000002</v>
      </c>
      <c r="T68" s="90">
        <v>8.0584634373647912</v>
      </c>
      <c r="U68" s="90">
        <v>2.5483098903262369</v>
      </c>
      <c r="V68" s="91">
        <v>27.27210694</v>
      </c>
      <c r="W68" s="91">
        <v>54.943190989999998</v>
      </c>
    </row>
    <row r="69" spans="2:23" x14ac:dyDescent="0.25">
      <c r="B69" s="125" t="s">
        <v>150</v>
      </c>
      <c r="C69" s="1" t="s">
        <v>135</v>
      </c>
      <c r="D69" s="1">
        <v>0</v>
      </c>
      <c r="E69" s="59">
        <v>209.45698085263066</v>
      </c>
      <c r="G69" s="1" t="s">
        <v>0</v>
      </c>
      <c r="H69" s="1">
        <v>0</v>
      </c>
      <c r="I69" s="59">
        <v>183.06178562456901</v>
      </c>
      <c r="K69" s="1" t="s">
        <v>9</v>
      </c>
      <c r="L69" s="1">
        <v>0</v>
      </c>
      <c r="M69" s="59">
        <v>208.26497927720499</v>
      </c>
      <c r="P69" s="126" t="s">
        <v>138</v>
      </c>
      <c r="Q69" s="65" t="s">
        <v>135</v>
      </c>
      <c r="R69" s="84">
        <v>10</v>
      </c>
      <c r="S69" s="85">
        <v>78.156924930999992</v>
      </c>
      <c r="T69" s="86">
        <v>14.889333274048031</v>
      </c>
      <c r="U69" s="86">
        <v>4.7084205987323804</v>
      </c>
      <c r="V69" s="87">
        <v>36.271172450000002</v>
      </c>
      <c r="W69" s="87">
        <v>86.728728970000006</v>
      </c>
    </row>
    <row r="70" spans="2:23" x14ac:dyDescent="0.25">
      <c r="B70" s="125"/>
      <c r="C70" s="1" t="s">
        <v>135</v>
      </c>
      <c r="D70" s="1">
        <v>0</v>
      </c>
      <c r="E70" s="59">
        <v>201.88736600467482</v>
      </c>
      <c r="G70" s="1" t="s">
        <v>0</v>
      </c>
      <c r="H70" s="1">
        <v>0</v>
      </c>
      <c r="I70" s="59">
        <v>181.241379310345</v>
      </c>
      <c r="K70" s="1" t="s">
        <v>9</v>
      </c>
      <c r="L70" s="1">
        <v>0</v>
      </c>
      <c r="M70" s="59">
        <v>221.98706896551701</v>
      </c>
      <c r="P70" s="127"/>
      <c r="Q70" s="70" t="s">
        <v>0</v>
      </c>
      <c r="R70" s="88">
        <v>10</v>
      </c>
      <c r="S70" s="89">
        <v>33.702415445000007</v>
      </c>
      <c r="T70" s="90">
        <v>8.308947423663728</v>
      </c>
      <c r="U70" s="90">
        <v>2.6275198817365419</v>
      </c>
      <c r="V70" s="91">
        <v>16.441772149999998</v>
      </c>
      <c r="W70" s="91">
        <v>46.988563849999998</v>
      </c>
    </row>
    <row r="71" spans="2:23" x14ac:dyDescent="0.25">
      <c r="B71" s="125"/>
      <c r="C71" s="1" t="s">
        <v>135</v>
      </c>
      <c r="D71" s="1">
        <v>0</v>
      </c>
      <c r="E71" s="59">
        <v>229.64280415894353</v>
      </c>
      <c r="G71" s="1" t="s">
        <v>0</v>
      </c>
      <c r="H71" s="1">
        <v>0</v>
      </c>
      <c r="I71" s="59">
        <v>202.063162369069</v>
      </c>
      <c r="K71" s="1" t="s">
        <v>9</v>
      </c>
      <c r="L71" s="1">
        <v>0</v>
      </c>
      <c r="M71" s="59">
        <v>206.29358237547899</v>
      </c>
      <c r="P71" s="127"/>
      <c r="Q71" s="70" t="s">
        <v>9</v>
      </c>
      <c r="R71" s="88">
        <v>10</v>
      </c>
      <c r="S71" s="89">
        <v>47.597302309</v>
      </c>
      <c r="T71" s="90">
        <v>3.581262909319737</v>
      </c>
      <c r="U71" s="90">
        <v>1.132494769333142</v>
      </c>
      <c r="V71" s="91">
        <v>43.554048979999997</v>
      </c>
      <c r="W71" s="91">
        <v>53.528125580000001</v>
      </c>
    </row>
    <row r="72" spans="2:23" x14ac:dyDescent="0.25">
      <c r="B72" s="125"/>
      <c r="C72" s="1" t="s">
        <v>135</v>
      </c>
      <c r="D72" s="1">
        <v>0</v>
      </c>
      <c r="E72" s="59">
        <v>232.15233471264418</v>
      </c>
      <c r="G72" s="1" t="s">
        <v>0</v>
      </c>
      <c r="H72" s="1">
        <v>0</v>
      </c>
      <c r="I72" s="59">
        <v>207.20354970225199</v>
      </c>
      <c r="K72" s="1" t="s">
        <v>9</v>
      </c>
      <c r="L72" s="1">
        <v>0</v>
      </c>
      <c r="M72" s="59">
        <v>212.17863984674301</v>
      </c>
      <c r="P72" s="126" t="s">
        <v>139</v>
      </c>
      <c r="Q72" s="65" t="s">
        <v>135</v>
      </c>
      <c r="R72" s="84">
        <v>10</v>
      </c>
      <c r="S72" s="85">
        <v>98.945171891000001</v>
      </c>
      <c r="T72" s="86">
        <v>0.2159254766337548</v>
      </c>
      <c r="U72" s="86">
        <v>6.8281631102013227E-2</v>
      </c>
      <c r="V72" s="87">
        <v>98.67368621</v>
      </c>
      <c r="W72" s="87">
        <v>99.27165368</v>
      </c>
    </row>
    <row r="73" spans="2:23" x14ac:dyDescent="0.25">
      <c r="B73" s="125"/>
      <c r="C73" s="1" t="s">
        <v>135</v>
      </c>
      <c r="D73" s="1">
        <v>0</v>
      </c>
      <c r="E73" s="59">
        <v>209.45698085263066</v>
      </c>
      <c r="G73" s="1" t="s">
        <v>0</v>
      </c>
      <c r="H73" s="1">
        <v>0</v>
      </c>
      <c r="I73" s="59">
        <v>182.681385834439</v>
      </c>
      <c r="K73" s="1" t="s">
        <v>9</v>
      </c>
      <c r="L73" s="1">
        <v>0</v>
      </c>
      <c r="M73" s="59">
        <v>208.34150070809699</v>
      </c>
      <c r="P73" s="127"/>
      <c r="Q73" s="70" t="s">
        <v>0</v>
      </c>
      <c r="R73" s="88">
        <v>10</v>
      </c>
      <c r="S73" s="89">
        <v>46.273369791999997</v>
      </c>
      <c r="T73" s="90">
        <v>4.0830881727772255</v>
      </c>
      <c r="U73" s="90">
        <v>1.2911858513271148</v>
      </c>
      <c r="V73" s="91">
        <v>38.345346280000001</v>
      </c>
      <c r="W73" s="91">
        <v>52.929009049999998</v>
      </c>
    </row>
    <row r="74" spans="2:23" x14ac:dyDescent="0.25">
      <c r="C74" s="60" t="s">
        <v>127</v>
      </c>
      <c r="D74" s="60" t="s">
        <v>128</v>
      </c>
      <c r="E74" s="61" t="s">
        <v>129</v>
      </c>
      <c r="G74" s="60" t="s">
        <v>127</v>
      </c>
      <c r="H74" s="60" t="s">
        <v>128</v>
      </c>
      <c r="I74" s="61" t="s">
        <v>129</v>
      </c>
      <c r="K74" s="60" t="s">
        <v>127</v>
      </c>
      <c r="L74" s="60" t="s">
        <v>128</v>
      </c>
      <c r="M74" s="61" t="s">
        <v>129</v>
      </c>
      <c r="P74" s="128"/>
      <c r="Q74" s="75" t="s">
        <v>9</v>
      </c>
      <c r="R74" s="92">
        <v>10</v>
      </c>
      <c r="S74" s="93">
        <v>93.484146777000007</v>
      </c>
      <c r="T74" s="94">
        <v>0.57936690391762624</v>
      </c>
      <c r="U74" s="94">
        <v>0.18321190172996293</v>
      </c>
      <c r="V74" s="95">
        <v>92.608752640000006</v>
      </c>
      <c r="W74" s="95">
        <v>94.568960379999993</v>
      </c>
    </row>
    <row r="75" spans="2:23" x14ac:dyDescent="0.25">
      <c r="B75" s="125" t="s">
        <v>149</v>
      </c>
      <c r="C75" s="1" t="s">
        <v>135</v>
      </c>
      <c r="D75" s="80" t="s">
        <v>140</v>
      </c>
      <c r="E75" s="59">
        <v>131.432950191571</v>
      </c>
      <c r="G75" s="1" t="s">
        <v>0</v>
      </c>
      <c r="H75" s="80" t="s">
        <v>140</v>
      </c>
      <c r="I75" s="59">
        <v>157.44935676095727</v>
      </c>
      <c r="K75" s="1" t="s">
        <v>9</v>
      </c>
      <c r="L75" s="80" t="s">
        <v>140</v>
      </c>
      <c r="M75" s="59">
        <v>158.32155</v>
      </c>
    </row>
    <row r="76" spans="2:23" x14ac:dyDescent="0.25">
      <c r="B76" s="125"/>
      <c r="C76" s="1" t="s">
        <v>135</v>
      </c>
      <c r="D76" s="80" t="s">
        <v>140</v>
      </c>
      <c r="E76" s="59">
        <v>149.08812260536399</v>
      </c>
      <c r="G76" s="1" t="s">
        <v>0</v>
      </c>
      <c r="H76" s="80" t="s">
        <v>140</v>
      </c>
      <c r="I76" s="59">
        <v>153.51374566498703</v>
      </c>
      <c r="K76" s="1" t="s">
        <v>9</v>
      </c>
      <c r="L76" s="80" t="s">
        <v>140</v>
      </c>
      <c r="M76" s="59">
        <v>121.93937113002131</v>
      </c>
    </row>
    <row r="77" spans="2:23" x14ac:dyDescent="0.25">
      <c r="B77" s="125"/>
      <c r="C77" s="1" t="s">
        <v>135</v>
      </c>
      <c r="D77" s="80" t="s">
        <v>140</v>
      </c>
      <c r="E77" s="59">
        <v>158.89655172413799</v>
      </c>
      <c r="G77" s="1" t="s">
        <v>0</v>
      </c>
      <c r="H77" s="80" t="s">
        <v>140</v>
      </c>
      <c r="I77" s="59">
        <v>125.94964597701099</v>
      </c>
      <c r="K77" s="1" t="s">
        <v>9</v>
      </c>
      <c r="L77" s="80" t="s">
        <v>140</v>
      </c>
      <c r="M77" s="59">
        <v>138.31585452949423</v>
      </c>
    </row>
    <row r="78" spans="2:23" x14ac:dyDescent="0.25">
      <c r="B78" s="125"/>
      <c r="C78" s="1" t="s">
        <v>135</v>
      </c>
      <c r="D78" s="80" t="s">
        <v>140</v>
      </c>
      <c r="E78" s="59">
        <v>154.98559531238399</v>
      </c>
      <c r="G78" s="1" t="s">
        <v>0</v>
      </c>
      <c r="H78" s="80" t="s">
        <v>140</v>
      </c>
      <c r="I78" s="59">
        <v>133.8359683860933</v>
      </c>
      <c r="K78" s="1" t="s">
        <v>9</v>
      </c>
      <c r="L78" s="80" t="s">
        <v>140</v>
      </c>
      <c r="M78" s="59">
        <v>112.809184482758</v>
      </c>
    </row>
    <row r="79" spans="2:23" x14ac:dyDescent="0.25">
      <c r="B79" s="125"/>
      <c r="C79" s="1" t="s">
        <v>135</v>
      </c>
      <c r="D79" s="80" t="s">
        <v>140</v>
      </c>
      <c r="E79" s="59">
        <v>145.16475095785401</v>
      </c>
      <c r="G79" s="1" t="s">
        <v>0</v>
      </c>
      <c r="H79" s="80" t="s">
        <v>140</v>
      </c>
      <c r="I79" s="59">
        <v>181.063311228336</v>
      </c>
      <c r="K79" s="1" t="s">
        <v>9</v>
      </c>
      <c r="L79" s="80" t="s">
        <v>140</v>
      </c>
      <c r="M79" s="59">
        <v>129.21775787591696</v>
      </c>
    </row>
    <row r="80" spans="2:23" x14ac:dyDescent="0.25">
      <c r="C80" s="60" t="s">
        <v>127</v>
      </c>
      <c r="D80" s="60" t="s">
        <v>128</v>
      </c>
      <c r="E80" s="61" t="s">
        <v>129</v>
      </c>
      <c r="G80" s="60" t="s">
        <v>127</v>
      </c>
      <c r="H80" s="60" t="s">
        <v>128</v>
      </c>
      <c r="I80" s="61" t="s">
        <v>129</v>
      </c>
      <c r="K80" s="60" t="s">
        <v>127</v>
      </c>
      <c r="L80" s="60" t="s">
        <v>128</v>
      </c>
      <c r="M80" s="61" t="s">
        <v>129</v>
      </c>
    </row>
    <row r="81" spans="2:13" x14ac:dyDescent="0.25">
      <c r="B81" s="125" t="s">
        <v>150</v>
      </c>
      <c r="C81" s="1" t="s">
        <v>135</v>
      </c>
      <c r="D81" s="80" t="s">
        <v>140</v>
      </c>
      <c r="E81" s="59">
        <v>124.10377777777799</v>
      </c>
      <c r="G81" s="1" t="s">
        <v>0</v>
      </c>
      <c r="H81" s="80" t="s">
        <v>140</v>
      </c>
      <c r="I81" s="59">
        <v>157.02608587224535</v>
      </c>
      <c r="K81" s="1" t="s">
        <v>9</v>
      </c>
      <c r="L81" s="80" t="s">
        <v>140</v>
      </c>
      <c r="M81" s="59">
        <v>139.29350749044099</v>
      </c>
    </row>
    <row r="82" spans="2:13" x14ac:dyDescent="0.25">
      <c r="B82" s="125"/>
      <c r="C82" s="1" t="s">
        <v>135</v>
      </c>
      <c r="D82" s="80" t="s">
        <v>140</v>
      </c>
      <c r="E82" s="59">
        <v>130.00491356087099</v>
      </c>
      <c r="G82" s="1" t="s">
        <v>0</v>
      </c>
      <c r="H82" s="80" t="s">
        <v>140</v>
      </c>
      <c r="I82" s="59">
        <v>144.89953103448295</v>
      </c>
      <c r="K82" s="1" t="s">
        <v>9</v>
      </c>
      <c r="L82" s="80" t="s">
        <v>140</v>
      </c>
      <c r="M82" s="59">
        <v>98.084291187739396</v>
      </c>
    </row>
    <row r="83" spans="2:13" x14ac:dyDescent="0.25">
      <c r="B83" s="125"/>
      <c r="C83" s="1" t="s">
        <v>135</v>
      </c>
      <c r="D83" s="80" t="s">
        <v>140</v>
      </c>
      <c r="E83" s="59">
        <v>135.873892720307</v>
      </c>
      <c r="G83" s="1" t="s">
        <v>0</v>
      </c>
      <c r="H83" s="80" t="s">
        <v>140</v>
      </c>
      <c r="I83" s="59">
        <v>156.00159827442789</v>
      </c>
      <c r="K83" s="1" t="s">
        <v>9</v>
      </c>
      <c r="L83" s="80" t="s">
        <v>140</v>
      </c>
      <c r="M83" s="59">
        <v>117.701149425287</v>
      </c>
    </row>
    <row r="84" spans="2:13" x14ac:dyDescent="0.25">
      <c r="B84" s="125"/>
      <c r="C84" s="1" t="s">
        <v>135</v>
      </c>
      <c r="D84" s="80" t="s">
        <v>140</v>
      </c>
      <c r="E84" s="59">
        <v>118.236552340402</v>
      </c>
      <c r="G84" s="1" t="s">
        <v>0</v>
      </c>
      <c r="H84" s="80" t="s">
        <v>140</v>
      </c>
      <c r="I84" s="59">
        <v>171.53412163954033</v>
      </c>
      <c r="K84" s="1" t="s">
        <v>9</v>
      </c>
      <c r="L84" s="80" t="s">
        <v>140</v>
      </c>
      <c r="M84" s="59">
        <v>135.35632183908001</v>
      </c>
    </row>
    <row r="85" spans="2:13" x14ac:dyDescent="0.25">
      <c r="B85" s="125"/>
      <c r="C85" s="1" t="s">
        <v>135</v>
      </c>
      <c r="D85" s="80" t="s">
        <v>140</v>
      </c>
      <c r="E85" s="59">
        <v>128.02714942528701</v>
      </c>
      <c r="G85" s="1" t="s">
        <v>0</v>
      </c>
      <c r="H85" s="80" t="s">
        <v>140</v>
      </c>
      <c r="I85" s="59">
        <v>147.67183372755099</v>
      </c>
      <c r="K85" s="1" t="s">
        <v>9</v>
      </c>
      <c r="L85" s="80" t="s">
        <v>140</v>
      </c>
      <c r="M85" s="59">
        <v>109.871919786199</v>
      </c>
    </row>
    <row r="86" spans="2:13" x14ac:dyDescent="0.25">
      <c r="C86" s="60" t="s">
        <v>127</v>
      </c>
      <c r="D86" s="60" t="s">
        <v>128</v>
      </c>
      <c r="E86" s="61" t="s">
        <v>129</v>
      </c>
      <c r="G86" s="60" t="s">
        <v>127</v>
      </c>
      <c r="H86" s="60" t="s">
        <v>128</v>
      </c>
      <c r="I86" s="61" t="s">
        <v>129</v>
      </c>
      <c r="K86" s="60" t="s">
        <v>127</v>
      </c>
      <c r="L86" s="60" t="s">
        <v>128</v>
      </c>
      <c r="M86" s="61" t="s">
        <v>129</v>
      </c>
    </row>
    <row r="87" spans="2:13" x14ac:dyDescent="0.25">
      <c r="B87" s="125" t="s">
        <v>149</v>
      </c>
      <c r="C87" s="1" t="s">
        <v>135</v>
      </c>
      <c r="D87" s="80" t="s">
        <v>141</v>
      </c>
      <c r="E87" s="59">
        <v>36.097838970315166</v>
      </c>
      <c r="G87" s="1" t="s">
        <v>0</v>
      </c>
      <c r="H87" s="80" t="s">
        <v>141</v>
      </c>
      <c r="I87" s="59">
        <v>123.21152490421429</v>
      </c>
      <c r="K87" s="1" t="s">
        <v>9</v>
      </c>
      <c r="L87" s="80" t="s">
        <v>141</v>
      </c>
      <c r="M87" s="59">
        <v>122.20660265731215</v>
      </c>
    </row>
    <row r="88" spans="2:13" x14ac:dyDescent="0.25">
      <c r="B88" s="125"/>
      <c r="C88" s="1" t="s">
        <v>135</v>
      </c>
      <c r="D88" s="80" t="s">
        <v>141</v>
      </c>
      <c r="E88" s="59">
        <v>35.19553578842406</v>
      </c>
      <c r="G88" s="1" t="s">
        <v>0</v>
      </c>
      <c r="H88" s="80" t="s">
        <v>141</v>
      </c>
      <c r="I88" s="59">
        <v>127.82275009323219</v>
      </c>
      <c r="K88" s="1" t="s">
        <v>9</v>
      </c>
      <c r="L88" s="80" t="s">
        <v>141</v>
      </c>
      <c r="M88" s="59">
        <v>121.10072796934847</v>
      </c>
    </row>
    <row r="89" spans="2:13" x14ac:dyDescent="0.25">
      <c r="B89" s="125"/>
      <c r="C89" s="1" t="s">
        <v>135</v>
      </c>
      <c r="D89" s="80" t="s">
        <v>141</v>
      </c>
      <c r="E89" s="59">
        <v>28.87601532567038</v>
      </c>
      <c r="G89" s="1" t="s">
        <v>0</v>
      </c>
      <c r="H89" s="80" t="s">
        <v>141</v>
      </c>
      <c r="I89" s="59">
        <v>134.73154158089244</v>
      </c>
      <c r="K89" s="1" t="s">
        <v>9</v>
      </c>
      <c r="L89" s="80" t="s">
        <v>141</v>
      </c>
      <c r="M89" s="59">
        <v>111.21428476444702</v>
      </c>
    </row>
    <row r="90" spans="2:13" x14ac:dyDescent="0.25">
      <c r="B90" s="125"/>
      <c r="C90" s="1" t="s">
        <v>135</v>
      </c>
      <c r="D90" s="80" t="s">
        <v>141</v>
      </c>
      <c r="E90" s="59">
        <v>30.684083661085982</v>
      </c>
      <c r="G90" s="1" t="s">
        <v>0</v>
      </c>
      <c r="H90" s="80" t="s">
        <v>141</v>
      </c>
      <c r="I90" s="59">
        <v>102.49082144119247</v>
      </c>
      <c r="K90" s="1" t="s">
        <v>9</v>
      </c>
      <c r="L90" s="80" t="s">
        <v>141</v>
      </c>
      <c r="M90" s="59">
        <v>114.50052645812677</v>
      </c>
    </row>
    <row r="91" spans="2:13" x14ac:dyDescent="0.25">
      <c r="B91" s="125"/>
      <c r="C91" s="1" t="s">
        <v>135</v>
      </c>
      <c r="D91" s="80" t="s">
        <v>141</v>
      </c>
      <c r="E91" s="59">
        <v>41.51172406550765</v>
      </c>
      <c r="G91" s="1" t="s">
        <v>0</v>
      </c>
      <c r="H91" s="80" t="s">
        <v>141</v>
      </c>
      <c r="I91" s="59">
        <v>119.7625321443705</v>
      </c>
      <c r="K91" s="1" t="s">
        <v>9</v>
      </c>
      <c r="L91" s="80" t="s">
        <v>141</v>
      </c>
      <c r="M91" s="59">
        <v>121.10072796934847</v>
      </c>
    </row>
    <row r="92" spans="2:13" x14ac:dyDescent="0.25">
      <c r="C92" s="60" t="s">
        <v>127</v>
      </c>
      <c r="D92" s="60" t="s">
        <v>128</v>
      </c>
      <c r="E92" s="61" t="s">
        <v>129</v>
      </c>
      <c r="G92" s="60" t="s">
        <v>127</v>
      </c>
      <c r="H92" s="60" t="s">
        <v>128</v>
      </c>
      <c r="I92" s="61" t="s">
        <v>129</v>
      </c>
      <c r="K92" s="60" t="s">
        <v>127</v>
      </c>
      <c r="L92" s="60" t="s">
        <v>128</v>
      </c>
      <c r="M92" s="61" t="s">
        <v>129</v>
      </c>
    </row>
    <row r="93" spans="2:13" x14ac:dyDescent="0.25">
      <c r="B93" s="125" t="s">
        <v>150</v>
      </c>
      <c r="C93" s="1" t="s">
        <v>135</v>
      </c>
      <c r="D93" s="80" t="s">
        <v>141</v>
      </c>
      <c r="E93" s="59">
        <v>40.158243494845429</v>
      </c>
      <c r="G93" s="1" t="s">
        <v>0</v>
      </c>
      <c r="H93" s="80" t="s">
        <v>141</v>
      </c>
      <c r="I93" s="59">
        <v>119.284039116</v>
      </c>
      <c r="K93" s="1" t="s">
        <v>9</v>
      </c>
      <c r="L93" s="80" t="s">
        <v>141</v>
      </c>
      <c r="M93" s="59">
        <v>101.164750957854</v>
      </c>
    </row>
    <row r="94" spans="2:13" x14ac:dyDescent="0.25">
      <c r="B94" s="125"/>
      <c r="C94" s="1" t="s">
        <v>135</v>
      </c>
      <c r="D94" s="80" t="s">
        <v>141</v>
      </c>
      <c r="E94" s="59">
        <v>39.255926280678025</v>
      </c>
      <c r="G94" s="1" t="s">
        <v>0</v>
      </c>
      <c r="H94" s="80" t="s">
        <v>141</v>
      </c>
      <c r="I94" s="59">
        <v>116.271264367816</v>
      </c>
      <c r="K94" s="1" t="s">
        <v>9</v>
      </c>
      <c r="L94" s="80" t="s">
        <v>141</v>
      </c>
      <c r="M94" s="59">
        <v>106.602955006043</v>
      </c>
    </row>
    <row r="95" spans="2:13" x14ac:dyDescent="0.25">
      <c r="B95" s="125"/>
      <c r="C95" s="1" t="s">
        <v>135</v>
      </c>
      <c r="D95" s="80" t="s">
        <v>141</v>
      </c>
      <c r="E95" s="59">
        <v>39.704521072796837</v>
      </c>
      <c r="G95" s="1" t="s">
        <v>0</v>
      </c>
      <c r="H95" s="80" t="s">
        <v>141</v>
      </c>
      <c r="I95" s="59">
        <v>142.16551724137884</v>
      </c>
      <c r="K95" s="1" t="s">
        <v>9</v>
      </c>
      <c r="L95" s="80" t="s">
        <v>141</v>
      </c>
      <c r="M95" s="59">
        <v>114.493921338071</v>
      </c>
    </row>
    <row r="96" spans="2:13" x14ac:dyDescent="0.25">
      <c r="B96" s="125"/>
      <c r="C96" s="1" t="s">
        <v>135</v>
      </c>
      <c r="D96" s="80" t="s">
        <v>141</v>
      </c>
      <c r="E96" s="59">
        <v>45.121029828661769</v>
      </c>
      <c r="G96" s="1" t="s">
        <v>0</v>
      </c>
      <c r="H96" s="80" t="s">
        <v>141</v>
      </c>
      <c r="I96" s="59">
        <v>125.8703448275856</v>
      </c>
      <c r="K96" s="1" t="s">
        <v>9</v>
      </c>
      <c r="L96" s="80" t="s">
        <v>141</v>
      </c>
      <c r="M96" s="59">
        <v>105.493921338071</v>
      </c>
    </row>
    <row r="97" spans="2:13" x14ac:dyDescent="0.25">
      <c r="B97" s="125"/>
      <c r="C97" s="1" t="s">
        <v>135</v>
      </c>
      <c r="D97" s="80" t="s">
        <v>141</v>
      </c>
      <c r="E97" s="59">
        <v>44.667586206896516</v>
      </c>
      <c r="G97" s="1" t="s">
        <v>0</v>
      </c>
      <c r="H97" s="80" t="s">
        <v>141</v>
      </c>
      <c r="I97" s="59">
        <v>131.83093411778268</v>
      </c>
      <c r="K97" s="1" t="s">
        <v>9</v>
      </c>
      <c r="L97" s="80" t="s">
        <v>141</v>
      </c>
      <c r="M97" s="59">
        <v>122.877345678604</v>
      </c>
    </row>
    <row r="98" spans="2:13" x14ac:dyDescent="0.25">
      <c r="C98" s="60" t="s">
        <v>127</v>
      </c>
      <c r="D98" s="60" t="s">
        <v>128</v>
      </c>
      <c r="E98" s="61" t="s">
        <v>129</v>
      </c>
      <c r="G98" s="60" t="s">
        <v>127</v>
      </c>
      <c r="H98" s="60" t="s">
        <v>128</v>
      </c>
      <c r="I98" s="61" t="s">
        <v>129</v>
      </c>
      <c r="K98" s="60" t="s">
        <v>127</v>
      </c>
      <c r="L98" s="60" t="s">
        <v>128</v>
      </c>
      <c r="M98" s="61" t="s">
        <v>129</v>
      </c>
    </row>
    <row r="99" spans="2:13" x14ac:dyDescent="0.25">
      <c r="B99" s="125" t="s">
        <v>149</v>
      </c>
      <c r="C99" s="1" t="s">
        <v>135</v>
      </c>
      <c r="D99" s="80" t="s">
        <v>142</v>
      </c>
      <c r="E99" s="59">
        <v>1.6397360632934244</v>
      </c>
      <c r="G99" s="1" t="s">
        <v>0</v>
      </c>
      <c r="H99" s="80" t="s">
        <v>142</v>
      </c>
      <c r="I99" s="59">
        <v>119.20137548276928</v>
      </c>
      <c r="K99" s="1" t="s">
        <v>9</v>
      </c>
      <c r="L99" s="80" t="s">
        <v>142</v>
      </c>
      <c r="M99" s="59">
        <v>16.090026666666674</v>
      </c>
    </row>
    <row r="100" spans="2:13" x14ac:dyDescent="0.25">
      <c r="B100" s="125"/>
      <c r="C100" s="1" t="s">
        <v>135</v>
      </c>
      <c r="D100" s="80" t="s">
        <v>142</v>
      </c>
      <c r="E100" s="59">
        <v>1.5847569965992416</v>
      </c>
      <c r="G100" s="1" t="s">
        <v>0</v>
      </c>
      <c r="H100" s="80" t="s">
        <v>142</v>
      </c>
      <c r="I100" s="59">
        <v>112.45660097716424</v>
      </c>
      <c r="K100" s="1" t="s">
        <v>9</v>
      </c>
      <c r="L100" s="80" t="s">
        <v>142</v>
      </c>
      <c r="M100" s="59">
        <v>14.425541149425285</v>
      </c>
    </row>
    <row r="101" spans="2:13" x14ac:dyDescent="0.25">
      <c r="B101" s="125"/>
      <c r="C101" s="1" t="s">
        <v>135</v>
      </c>
      <c r="D101" s="80" t="s">
        <v>142</v>
      </c>
      <c r="E101" s="59">
        <v>2.2634676331407073</v>
      </c>
      <c r="G101" s="1" t="s">
        <v>0</v>
      </c>
      <c r="H101" s="80" t="s">
        <v>142</v>
      </c>
      <c r="I101" s="59">
        <v>96.953101004961994</v>
      </c>
      <c r="K101" s="1" t="s">
        <v>9</v>
      </c>
      <c r="L101" s="80" t="s">
        <v>142</v>
      </c>
      <c r="M101" s="59">
        <v>15.25778390804598</v>
      </c>
    </row>
    <row r="102" spans="2:13" x14ac:dyDescent="0.25">
      <c r="B102" s="125"/>
      <c r="C102" s="1" t="s">
        <v>135</v>
      </c>
      <c r="D102" s="80" t="s">
        <v>142</v>
      </c>
      <c r="E102" s="59">
        <v>2.3992229258813298</v>
      </c>
      <c r="G102" s="1" t="s">
        <v>0</v>
      </c>
      <c r="H102" s="80" t="s">
        <v>142</v>
      </c>
      <c r="I102" s="59">
        <v>107.93675174603193</v>
      </c>
      <c r="K102" s="1" t="s">
        <v>9</v>
      </c>
      <c r="L102" s="80" t="s">
        <v>142</v>
      </c>
      <c r="M102" s="59">
        <v>14.703609666640128</v>
      </c>
    </row>
    <row r="103" spans="2:13" x14ac:dyDescent="0.25">
      <c r="B103" s="125"/>
      <c r="C103" s="1" t="s">
        <v>135</v>
      </c>
      <c r="D103" s="80" t="s">
        <v>142</v>
      </c>
      <c r="E103" s="59">
        <v>2.0372163980080313</v>
      </c>
      <c r="G103" s="1" t="s">
        <v>0</v>
      </c>
      <c r="H103" s="80" t="s">
        <v>142</v>
      </c>
      <c r="I103" s="59">
        <v>103.697968919758</v>
      </c>
      <c r="K103" s="1" t="s">
        <v>9</v>
      </c>
      <c r="L103" s="80" t="s">
        <v>142</v>
      </c>
      <c r="M103" s="59">
        <v>15.119713039443534</v>
      </c>
    </row>
    <row r="104" spans="2:13" x14ac:dyDescent="0.25">
      <c r="C104" s="60" t="s">
        <v>127</v>
      </c>
      <c r="D104" s="60" t="s">
        <v>128</v>
      </c>
      <c r="E104" s="61" t="s">
        <v>129</v>
      </c>
      <c r="G104" s="60" t="s">
        <v>127</v>
      </c>
      <c r="H104" s="60" t="s">
        <v>128</v>
      </c>
      <c r="I104" s="61" t="s">
        <v>129</v>
      </c>
      <c r="K104" s="60" t="s">
        <v>127</v>
      </c>
      <c r="L104" s="60" t="s">
        <v>128</v>
      </c>
      <c r="M104" s="61" t="s">
        <v>129</v>
      </c>
    </row>
    <row r="105" spans="2:13" x14ac:dyDescent="0.25">
      <c r="B105" s="125" t="s">
        <v>150</v>
      </c>
      <c r="C105" s="1" t="s">
        <v>135</v>
      </c>
      <c r="D105" s="80" t="s">
        <v>142</v>
      </c>
      <c r="E105" s="59">
        <v>2.7074447306036649</v>
      </c>
      <c r="G105" s="1" t="s">
        <v>0</v>
      </c>
      <c r="H105" s="80" t="s">
        <v>142</v>
      </c>
      <c r="I105" s="59">
        <v>91.005731578721409</v>
      </c>
      <c r="K105" s="1" t="s">
        <v>9</v>
      </c>
      <c r="L105" s="80" t="s">
        <v>142</v>
      </c>
      <c r="M105" s="59">
        <v>11.822845057471294</v>
      </c>
    </row>
    <row r="106" spans="2:13" x14ac:dyDescent="0.25">
      <c r="B106" s="125"/>
      <c r="C106" s="1" t="s">
        <v>135</v>
      </c>
      <c r="D106" s="80" t="s">
        <v>142</v>
      </c>
      <c r="E106" s="59">
        <v>2.8858318965517209</v>
      </c>
      <c r="G106" s="1" t="s">
        <v>0</v>
      </c>
      <c r="H106" s="80" t="s">
        <v>142</v>
      </c>
      <c r="I106" s="59">
        <v>103.44049487103885</v>
      </c>
      <c r="K106" s="1" t="s">
        <v>9</v>
      </c>
      <c r="L106" s="80" t="s">
        <v>142</v>
      </c>
      <c r="M106" s="59">
        <v>14.577010076956736</v>
      </c>
    </row>
    <row r="107" spans="2:13" x14ac:dyDescent="0.25">
      <c r="B107" s="125"/>
      <c r="C107" s="1" t="s">
        <v>135</v>
      </c>
      <c r="D107" s="80" t="s">
        <v>142</v>
      </c>
      <c r="E107" s="59">
        <v>2.6818165708812267</v>
      </c>
      <c r="G107" s="1" t="s">
        <v>0</v>
      </c>
      <c r="H107" s="80" t="s">
        <v>142</v>
      </c>
      <c r="I107" s="59">
        <v>102.06227496229411</v>
      </c>
      <c r="K107" s="1" t="s">
        <v>9</v>
      </c>
      <c r="L107" s="80" t="s">
        <v>142</v>
      </c>
      <c r="M107" s="59">
        <v>12.957554719083564</v>
      </c>
    </row>
    <row r="108" spans="2:13" x14ac:dyDescent="0.25">
      <c r="B108" s="125"/>
      <c r="C108" s="1" t="s">
        <v>135</v>
      </c>
      <c r="D108" s="80" t="s">
        <v>142</v>
      </c>
      <c r="E108" s="59">
        <v>2.758322318007659</v>
      </c>
      <c r="G108" s="1" t="s">
        <v>0</v>
      </c>
      <c r="H108" s="80" t="s">
        <v>142</v>
      </c>
      <c r="I108" s="59">
        <v>102.02501915708829</v>
      </c>
      <c r="K108" s="1" t="s">
        <v>9</v>
      </c>
      <c r="L108" s="80" t="s">
        <v>142</v>
      </c>
      <c r="M108" s="59">
        <v>13.44338848142263</v>
      </c>
    </row>
    <row r="109" spans="2:13" x14ac:dyDescent="0.25">
      <c r="B109" s="125"/>
      <c r="C109" s="1" t="s">
        <v>135</v>
      </c>
      <c r="D109" s="80" t="s">
        <v>142</v>
      </c>
      <c r="E109" s="59">
        <v>1.9934395092052608</v>
      </c>
      <c r="G109" s="1" t="s">
        <v>0</v>
      </c>
      <c r="H109" s="80" t="s">
        <v>142</v>
      </c>
      <c r="I109" s="59">
        <v>99.956256729539007</v>
      </c>
      <c r="K109" s="1" t="s">
        <v>9</v>
      </c>
      <c r="L109" s="80" t="s">
        <v>142</v>
      </c>
      <c r="M109" s="59">
        <v>13.446314880285028</v>
      </c>
    </row>
  </sheetData>
  <mergeCells count="29">
    <mergeCell ref="B93:B97"/>
    <mergeCell ref="B99:B103"/>
    <mergeCell ref="B105:B109"/>
    <mergeCell ref="B69:B73"/>
    <mergeCell ref="P69:P71"/>
    <mergeCell ref="P72:P74"/>
    <mergeCell ref="B75:B79"/>
    <mergeCell ref="B81:B85"/>
    <mergeCell ref="B87:B91"/>
    <mergeCell ref="B63:B67"/>
    <mergeCell ref="P63:P65"/>
    <mergeCell ref="P66:P68"/>
    <mergeCell ref="B18:B22"/>
    <mergeCell ref="P18:P20"/>
    <mergeCell ref="P21:P23"/>
    <mergeCell ref="B24:B28"/>
    <mergeCell ref="B30:B34"/>
    <mergeCell ref="B36:B40"/>
    <mergeCell ref="B42:B46"/>
    <mergeCell ref="B48:B52"/>
    <mergeCell ref="B54:B58"/>
    <mergeCell ref="C61:M61"/>
    <mergeCell ref="P61:W61"/>
    <mergeCell ref="B2:R7"/>
    <mergeCell ref="C10:M10"/>
    <mergeCell ref="P10:W10"/>
    <mergeCell ref="B12:B16"/>
    <mergeCell ref="P12:P14"/>
    <mergeCell ref="P15:P1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8"/>
  <sheetViews>
    <sheetView workbookViewId="0">
      <selection activeCell="I8" sqref="I8"/>
    </sheetView>
  </sheetViews>
  <sheetFormatPr baseColWidth="10" defaultColWidth="9.140625" defaultRowHeight="15" x14ac:dyDescent="0.25"/>
  <cols>
    <col min="2" max="2" width="11.5703125" customWidth="1"/>
    <col min="3" max="3" width="13.140625" customWidth="1"/>
    <col min="4" max="4" width="14.7109375" customWidth="1"/>
    <col min="7" max="7" width="11.5703125" customWidth="1"/>
    <col min="8" max="8" width="13.140625" customWidth="1"/>
    <col min="9" max="9" width="14.7109375" customWidth="1"/>
  </cols>
  <sheetData>
    <row r="2" spans="1:12" ht="14.45" customHeight="1" x14ac:dyDescent="0.25">
      <c r="A2" s="96" t="s">
        <v>6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</row>
    <row r="3" spans="1:12" x14ac:dyDescent="0.25">
      <c r="A3" s="96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</row>
    <row r="4" spans="1:12" x14ac:dyDescent="0.25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</row>
    <row r="5" spans="1:12" x14ac:dyDescent="0.25">
      <c r="B5" s="7"/>
      <c r="C5" s="7"/>
      <c r="D5" s="7"/>
    </row>
    <row r="6" spans="1:12" ht="15.75" x14ac:dyDescent="0.25">
      <c r="B6" s="97" t="s">
        <v>2</v>
      </c>
      <c r="C6" s="97"/>
      <c r="D6" s="97"/>
      <c r="G6" s="97" t="s">
        <v>4</v>
      </c>
      <c r="H6" s="97"/>
      <c r="I6" s="97"/>
    </row>
    <row r="7" spans="1:12" x14ac:dyDescent="0.25">
      <c r="B7" s="8"/>
      <c r="C7" s="98" t="s">
        <v>3</v>
      </c>
      <c r="D7" s="98"/>
      <c r="G7" s="8"/>
      <c r="H7" s="98" t="s">
        <v>3</v>
      </c>
      <c r="I7" s="98"/>
    </row>
    <row r="8" spans="1:12" x14ac:dyDescent="0.25">
      <c r="B8" s="5" t="s">
        <v>5</v>
      </c>
      <c r="C8" s="6" t="s">
        <v>0</v>
      </c>
      <c r="D8" s="6" t="s">
        <v>9</v>
      </c>
      <c r="G8" s="5" t="s">
        <v>5</v>
      </c>
      <c r="H8" s="6" t="s">
        <v>0</v>
      </c>
      <c r="I8" s="6" t="s">
        <v>9</v>
      </c>
    </row>
    <row r="9" spans="1:12" x14ac:dyDescent="0.25">
      <c r="A9" t="s">
        <v>1</v>
      </c>
      <c r="B9" s="1">
        <v>0</v>
      </c>
      <c r="C9" s="2">
        <v>98.252069917203329</v>
      </c>
      <c r="D9" s="2">
        <v>103.26996197718633</v>
      </c>
      <c r="F9" t="s">
        <v>1</v>
      </c>
      <c r="G9" s="1">
        <v>0</v>
      </c>
      <c r="H9" s="2">
        <v>106.8</v>
      </c>
      <c r="I9" s="2">
        <v>98.112499999999997</v>
      </c>
    </row>
    <row r="10" spans="1:12" x14ac:dyDescent="0.25">
      <c r="B10" s="1">
        <v>0</v>
      </c>
      <c r="C10" s="2">
        <v>109.65961361545537</v>
      </c>
      <c r="D10" s="2">
        <v>97.794676806083643</v>
      </c>
      <c r="G10" s="1">
        <v>0</v>
      </c>
      <c r="H10" s="2">
        <v>109.28</v>
      </c>
      <c r="I10" s="2">
        <v>95.287499999999994</v>
      </c>
    </row>
    <row r="11" spans="1:12" x14ac:dyDescent="0.25">
      <c r="B11" s="1">
        <v>0</v>
      </c>
      <c r="C11" s="2">
        <v>102.48390064397425</v>
      </c>
      <c r="D11" s="2">
        <v>100.83650190114068</v>
      </c>
      <c r="G11" s="1">
        <v>0</v>
      </c>
      <c r="H11" s="2">
        <v>105.14</v>
      </c>
      <c r="I11" s="2">
        <v>99.624399999999994</v>
      </c>
    </row>
    <row r="12" spans="1:12" x14ac:dyDescent="0.25">
      <c r="B12" s="1">
        <v>0</v>
      </c>
      <c r="C12" s="2">
        <v>97.516099356025762</v>
      </c>
      <c r="D12" s="2">
        <v>96.882129277566548</v>
      </c>
      <c r="G12" s="1">
        <v>0</v>
      </c>
      <c r="H12" s="2">
        <v>98.17</v>
      </c>
      <c r="I12" s="2">
        <v>100.46559999999999</v>
      </c>
    </row>
    <row r="13" spans="1:12" x14ac:dyDescent="0.25">
      <c r="B13" s="1">
        <v>0</v>
      </c>
      <c r="C13" s="2">
        <v>92.180312787488504</v>
      </c>
      <c r="D13" s="2">
        <v>93.688212927756666</v>
      </c>
      <c r="G13" s="1">
        <v>0</v>
      </c>
      <c r="H13" s="2">
        <v>102.42</v>
      </c>
      <c r="I13" s="2">
        <v>108.3725</v>
      </c>
    </row>
    <row r="14" spans="1:12" x14ac:dyDescent="0.25">
      <c r="B14" s="1">
        <v>0</v>
      </c>
      <c r="C14" s="2">
        <v>99.908003679852811</v>
      </c>
      <c r="D14" s="2">
        <v>107.52851711026616</v>
      </c>
      <c r="G14" s="1">
        <v>0</v>
      </c>
      <c r="H14" s="2">
        <v>78.180000000000007</v>
      </c>
      <c r="I14" s="2">
        <v>98.127499999999998</v>
      </c>
    </row>
    <row r="15" spans="1:12" x14ac:dyDescent="0.25">
      <c r="B15" s="3">
        <v>0.78</v>
      </c>
      <c r="C15" s="4">
        <v>58.495528978840852</v>
      </c>
      <c r="D15" s="4">
        <v>93.366479087452475</v>
      </c>
      <c r="G15" s="3">
        <v>3.9</v>
      </c>
      <c r="H15" s="4">
        <v>97.240499999999997</v>
      </c>
      <c r="I15" s="4">
        <v>111.2055</v>
      </c>
    </row>
    <row r="16" spans="1:12" x14ac:dyDescent="0.25">
      <c r="B16" s="3">
        <v>0.78</v>
      </c>
      <c r="C16" s="4">
        <v>59.265206991720333</v>
      </c>
      <c r="D16" s="4">
        <v>83.18682889733843</v>
      </c>
      <c r="G16" s="3">
        <v>3.9</v>
      </c>
      <c r="H16" s="4">
        <v>90.783000000000001</v>
      </c>
      <c r="I16" s="4">
        <v>109.34700000000001</v>
      </c>
    </row>
    <row r="17" spans="2:9" x14ac:dyDescent="0.25">
      <c r="B17" s="3">
        <v>0.78</v>
      </c>
      <c r="C17" s="4">
        <v>55.224397424103039</v>
      </c>
      <c r="D17" s="4">
        <v>94.638935361216738</v>
      </c>
      <c r="G17" s="3">
        <v>3.9</v>
      </c>
      <c r="H17" s="4">
        <v>90.037500000000009</v>
      </c>
      <c r="I17" s="4">
        <v>112.497</v>
      </c>
    </row>
    <row r="18" spans="2:9" x14ac:dyDescent="0.25">
      <c r="B18" s="3">
        <v>0.78</v>
      </c>
      <c r="C18" s="4">
        <v>58.687948482060726</v>
      </c>
      <c r="D18" s="4">
        <v>92.253079847908737</v>
      </c>
      <c r="G18" s="3">
        <v>3.9</v>
      </c>
      <c r="H18" s="4">
        <v>80.095399999999998</v>
      </c>
      <c r="I18" s="4">
        <v>103.26260000000001</v>
      </c>
    </row>
    <row r="19" spans="2:9" x14ac:dyDescent="0.25">
      <c r="B19" s="3">
        <v>0.78</v>
      </c>
      <c r="C19" s="4">
        <v>59.072787488500467</v>
      </c>
      <c r="D19" s="4">
        <v>88.912882129277577</v>
      </c>
      <c r="G19" s="3">
        <v>3.9</v>
      </c>
      <c r="H19" s="4">
        <v>81.487000000000009</v>
      </c>
      <c r="I19" s="4">
        <v>111.95519999999999</v>
      </c>
    </row>
    <row r="20" spans="2:9" x14ac:dyDescent="0.25">
      <c r="B20" s="3">
        <v>0.78</v>
      </c>
      <c r="C20" s="4">
        <v>61.766660533578666</v>
      </c>
      <c r="D20" s="4">
        <v>97.501961977186312</v>
      </c>
      <c r="G20" s="3">
        <v>3.9</v>
      </c>
      <c r="H20" s="4">
        <v>90.179599999999994</v>
      </c>
      <c r="I20" s="4">
        <v>107.27079999999999</v>
      </c>
    </row>
    <row r="21" spans="2:9" x14ac:dyDescent="0.25">
      <c r="B21" s="1">
        <v>1.5625</v>
      </c>
      <c r="C21" s="2">
        <v>62.151499540018413</v>
      </c>
      <c r="D21" s="2">
        <v>92.412136882129289</v>
      </c>
      <c r="G21" s="1">
        <v>7.81</v>
      </c>
      <c r="H21" s="2">
        <v>84.816929999999985</v>
      </c>
      <c r="I21" s="2">
        <v>105.97256999999999</v>
      </c>
    </row>
    <row r="22" spans="2:9" x14ac:dyDescent="0.25">
      <c r="B22" s="1">
        <v>1.5625</v>
      </c>
      <c r="C22" s="2">
        <v>65.615050597976094</v>
      </c>
      <c r="D22" s="2">
        <v>83.504942965779478</v>
      </c>
      <c r="G22" s="1">
        <v>7.81</v>
      </c>
      <c r="H22" s="2">
        <v>82.279889999999995</v>
      </c>
      <c r="I22" s="2">
        <v>104.85749999999999</v>
      </c>
    </row>
    <row r="23" spans="2:9" x14ac:dyDescent="0.25">
      <c r="B23" s="1">
        <v>1.5625</v>
      </c>
      <c r="C23" s="2">
        <v>58.880367985280593</v>
      </c>
      <c r="D23" s="2">
        <v>86.686083650190142</v>
      </c>
      <c r="G23" s="1">
        <v>7.81</v>
      </c>
      <c r="H23" s="2">
        <v>85.788779999999988</v>
      </c>
      <c r="I23" s="2">
        <v>88.387199999999993</v>
      </c>
    </row>
    <row r="24" spans="2:9" x14ac:dyDescent="0.25">
      <c r="B24" s="1">
        <v>1.5625</v>
      </c>
      <c r="C24" s="2">
        <v>61.189402023919051</v>
      </c>
      <c r="D24" s="2">
        <v>83.823057034220554</v>
      </c>
      <c r="G24" s="1">
        <v>7.81</v>
      </c>
      <c r="H24" s="2">
        <v>81.788849999999996</v>
      </c>
      <c r="I24" s="2">
        <v>96.479129999999998</v>
      </c>
    </row>
    <row r="25" spans="2:9" x14ac:dyDescent="0.25">
      <c r="B25" s="1">
        <v>1.5625</v>
      </c>
      <c r="C25" s="2">
        <v>58.687948482060726</v>
      </c>
      <c r="D25" s="2">
        <v>82.232486692015215</v>
      </c>
      <c r="G25" s="1">
        <v>7.81</v>
      </c>
      <c r="H25" s="2">
        <v>89.410200000000003</v>
      </c>
      <c r="I25" s="2">
        <v>100.67342999999998</v>
      </c>
    </row>
    <row r="26" spans="2:9" x14ac:dyDescent="0.25">
      <c r="B26" s="1">
        <v>1.5625</v>
      </c>
      <c r="C26" s="2">
        <v>60.227304507819696</v>
      </c>
      <c r="D26" s="2">
        <v>87.322311787072266</v>
      </c>
      <c r="G26" s="1">
        <v>7.81</v>
      </c>
      <c r="H26" s="2">
        <v>85.666019999999989</v>
      </c>
      <c r="I26" s="2">
        <v>111.70136999999998</v>
      </c>
    </row>
    <row r="27" spans="2:9" x14ac:dyDescent="0.25">
      <c r="B27" s="3">
        <v>3.125</v>
      </c>
      <c r="C27" s="4">
        <v>62.343919043238273</v>
      </c>
      <c r="D27" s="4">
        <v>78.892288973384041</v>
      </c>
      <c r="G27" s="3">
        <v>15.62</v>
      </c>
      <c r="H27" s="4">
        <v>80.783333333333331</v>
      </c>
      <c r="I27" s="4">
        <v>94.813333333333333</v>
      </c>
    </row>
    <row r="28" spans="2:9" x14ac:dyDescent="0.25">
      <c r="B28" s="3">
        <v>3.125</v>
      </c>
      <c r="C28" s="4">
        <v>63.306016559337628</v>
      </c>
      <c r="D28" s="4">
        <v>72.848121673003817</v>
      </c>
      <c r="G28" s="3">
        <v>15.62</v>
      </c>
      <c r="H28" s="4">
        <v>76.406666666666652</v>
      </c>
      <c r="I28" s="4">
        <v>103.77666666666666</v>
      </c>
    </row>
    <row r="29" spans="2:9" x14ac:dyDescent="0.25">
      <c r="B29" s="3">
        <v>3.125</v>
      </c>
      <c r="C29" s="4">
        <v>57.91827046918123</v>
      </c>
      <c r="D29" s="4">
        <v>73.007178707224341</v>
      </c>
      <c r="G29" s="3">
        <v>15.62</v>
      </c>
      <c r="H29" s="4">
        <v>76.038200000000003</v>
      </c>
      <c r="I29" s="4">
        <v>85.2012</v>
      </c>
    </row>
    <row r="30" spans="2:9" x14ac:dyDescent="0.25">
      <c r="B30" s="3">
        <v>3.125</v>
      </c>
      <c r="C30" s="4">
        <v>59.842465501379955</v>
      </c>
      <c r="D30" s="4">
        <v>71.575665399239554</v>
      </c>
      <c r="G30" s="3">
        <v>15.62</v>
      </c>
      <c r="H30" s="4">
        <v>77.194599999999994</v>
      </c>
      <c r="I30" s="4">
        <v>126.80219999999998</v>
      </c>
    </row>
    <row r="31" spans="2:9" x14ac:dyDescent="0.25">
      <c r="B31" s="3">
        <v>3.125</v>
      </c>
      <c r="C31" s="4">
        <v>65.037792088316479</v>
      </c>
      <c r="D31" s="4">
        <v>70.621323193916353</v>
      </c>
      <c r="G31" s="3">
        <v>15.62</v>
      </c>
      <c r="H31" s="4">
        <v>74.872</v>
      </c>
      <c r="I31" s="4">
        <v>90.552000000000007</v>
      </c>
    </row>
    <row r="32" spans="2:9" x14ac:dyDescent="0.25">
      <c r="B32" s="3">
        <v>3.125</v>
      </c>
      <c r="C32" s="4">
        <v>56.186494940202401</v>
      </c>
      <c r="D32" s="4">
        <v>74.438692015209142</v>
      </c>
      <c r="G32" s="3">
        <v>15.62</v>
      </c>
      <c r="H32" s="4">
        <v>76.563333333333333</v>
      </c>
      <c r="I32" s="4">
        <v>96.766666666666652</v>
      </c>
    </row>
    <row r="33" spans="2:9" x14ac:dyDescent="0.25">
      <c r="B33" s="1">
        <v>6.25</v>
      </c>
      <c r="C33" s="2">
        <v>59.842465501379955</v>
      </c>
      <c r="D33" s="2">
        <v>69.666980988593153</v>
      </c>
      <c r="G33" s="1">
        <v>31.25</v>
      </c>
      <c r="H33" s="2">
        <v>75.973333333333343</v>
      </c>
      <c r="I33" s="2">
        <v>94.63</v>
      </c>
    </row>
    <row r="34" spans="2:9" x14ac:dyDescent="0.25">
      <c r="B34" s="1">
        <v>6.25</v>
      </c>
      <c r="C34" s="2">
        <v>60.80456301747931</v>
      </c>
      <c r="D34" s="2">
        <v>62.191300380228142</v>
      </c>
      <c r="G34" s="1">
        <v>31.25</v>
      </c>
      <c r="H34" s="2">
        <v>74.986666666666679</v>
      </c>
      <c r="I34" s="2">
        <v>101.13666666666666</v>
      </c>
    </row>
    <row r="35" spans="2:9" x14ac:dyDescent="0.25">
      <c r="B35" s="1">
        <v>6.25</v>
      </c>
      <c r="C35" s="2">
        <v>60.034885004599822</v>
      </c>
      <c r="D35" s="2">
        <v>69.985095057034215</v>
      </c>
      <c r="G35" s="1">
        <v>31.25</v>
      </c>
      <c r="H35" s="2">
        <v>83.339200000000005</v>
      </c>
      <c r="I35" s="2">
        <v>99.920799999999986</v>
      </c>
    </row>
    <row r="36" spans="2:9" x14ac:dyDescent="0.25">
      <c r="B36" s="1">
        <v>6.25</v>
      </c>
      <c r="C36" s="2">
        <v>57.725850965961364</v>
      </c>
      <c r="D36" s="2">
        <v>66.644897338403041</v>
      </c>
      <c r="G36" s="1">
        <v>31.25</v>
      </c>
      <c r="H36" s="2">
        <v>72.441599999999994</v>
      </c>
      <c r="I36" s="2">
        <v>108.87799999999999</v>
      </c>
    </row>
    <row r="37" spans="2:9" x14ac:dyDescent="0.25">
      <c r="B37" s="1">
        <v>6.25</v>
      </c>
      <c r="C37" s="2">
        <v>60.612143514259436</v>
      </c>
      <c r="D37" s="2">
        <v>68.076410646387842</v>
      </c>
      <c r="G37" s="1">
        <v>31.25</v>
      </c>
      <c r="H37" s="2">
        <v>74.989599999999996</v>
      </c>
      <c r="I37" s="2">
        <v>98.176400000000001</v>
      </c>
    </row>
    <row r="38" spans="2:9" x14ac:dyDescent="0.25">
      <c r="B38" s="1">
        <v>6.25</v>
      </c>
      <c r="C38" s="2">
        <v>62.921177552897895</v>
      </c>
      <c r="D38" s="2">
        <v>72.052836501901155</v>
      </c>
      <c r="G38" s="1">
        <v>31.25</v>
      </c>
      <c r="H38" s="2">
        <v>76.206666666666663</v>
      </c>
      <c r="I38" s="2">
        <v>96.723333333333343</v>
      </c>
    </row>
    <row r="39" spans="2:9" x14ac:dyDescent="0.25">
      <c r="B39" s="3">
        <v>12.5</v>
      </c>
      <c r="C39" s="4">
        <v>51.885924563017475</v>
      </c>
      <c r="D39" s="4">
        <v>66.768060836501903</v>
      </c>
      <c r="G39" s="3">
        <v>62.5</v>
      </c>
      <c r="H39" s="4">
        <v>60.912959999999998</v>
      </c>
      <c r="I39" s="4">
        <v>99.726666666666674</v>
      </c>
    </row>
    <row r="40" spans="2:9" x14ac:dyDescent="0.25">
      <c r="B40" s="3">
        <v>12.5</v>
      </c>
      <c r="C40" s="4">
        <v>51.517939282428713</v>
      </c>
      <c r="D40" s="4">
        <v>60.228136882129284</v>
      </c>
      <c r="G40" s="3">
        <v>62.5</v>
      </c>
      <c r="H40" s="4">
        <v>60.168240000000004</v>
      </c>
      <c r="I40" s="4">
        <v>112.00999999999999</v>
      </c>
    </row>
    <row r="41" spans="2:9" x14ac:dyDescent="0.25">
      <c r="B41" s="3">
        <v>12.5</v>
      </c>
      <c r="C41" s="4">
        <v>44.342226310947559</v>
      </c>
      <c r="D41" s="4">
        <v>67.224334600760457</v>
      </c>
      <c r="G41" s="3">
        <v>62.5</v>
      </c>
      <c r="H41" s="4">
        <v>61.213073599999994</v>
      </c>
      <c r="I41" s="4">
        <v>107.40799999999999</v>
      </c>
    </row>
    <row r="42" spans="2:9" x14ac:dyDescent="0.25">
      <c r="B42" s="3">
        <v>12.5</v>
      </c>
      <c r="C42" s="4">
        <v>49.310027598896049</v>
      </c>
      <c r="D42" s="4">
        <v>61.292775665399247</v>
      </c>
      <c r="G42" s="3">
        <v>62.5</v>
      </c>
      <c r="H42" s="4">
        <v>63.494827199999996</v>
      </c>
      <c r="I42" s="4">
        <v>134.2894</v>
      </c>
    </row>
    <row r="43" spans="2:9" x14ac:dyDescent="0.25">
      <c r="B43" s="3">
        <v>12.5</v>
      </c>
      <c r="C43" s="4">
        <v>48.574057037718497</v>
      </c>
      <c r="D43" s="4">
        <v>59.315589353612168</v>
      </c>
      <c r="G43" s="3">
        <v>62.5</v>
      </c>
      <c r="H43" s="4">
        <v>65.189364799999993</v>
      </c>
      <c r="I43" s="4">
        <v>89.620999999999995</v>
      </c>
    </row>
    <row r="44" spans="2:9" x14ac:dyDescent="0.25">
      <c r="B44" s="3">
        <v>12.5</v>
      </c>
      <c r="C44" s="4">
        <v>54.09383624655014</v>
      </c>
      <c r="D44" s="4">
        <v>66.311787072243348</v>
      </c>
      <c r="G44" s="3">
        <v>62.5</v>
      </c>
      <c r="H44" s="4">
        <v>62.770479999999999</v>
      </c>
      <c r="I44" s="4">
        <v>86.490000000000009</v>
      </c>
    </row>
    <row r="45" spans="2:9" x14ac:dyDescent="0.25">
      <c r="B45" s="1">
        <v>25</v>
      </c>
      <c r="C45" s="2">
        <v>45.814167433302664</v>
      </c>
      <c r="D45" s="2">
        <v>59.163498098859314</v>
      </c>
      <c r="G45" s="1">
        <v>125</v>
      </c>
      <c r="H45" s="2">
        <v>58.705570000000002</v>
      </c>
      <c r="I45" s="2">
        <v>67.632949999999994</v>
      </c>
    </row>
    <row r="46" spans="2:9" x14ac:dyDescent="0.25">
      <c r="B46" s="1">
        <v>25</v>
      </c>
      <c r="C46" s="2">
        <v>43.422263109475615</v>
      </c>
      <c r="D46" s="2">
        <v>59.77186311787073</v>
      </c>
      <c r="G46" s="1">
        <v>125</v>
      </c>
      <c r="H46" s="2">
        <v>52.590229999999998</v>
      </c>
      <c r="I46" s="2">
        <v>67.861640000000008</v>
      </c>
    </row>
    <row r="47" spans="2:9" x14ac:dyDescent="0.25">
      <c r="B47" s="1">
        <v>25</v>
      </c>
      <c r="C47" s="2">
        <v>44.526218951241951</v>
      </c>
      <c r="D47" s="2">
        <v>67.680608365019012</v>
      </c>
      <c r="G47" s="1">
        <v>125</v>
      </c>
      <c r="H47" s="2">
        <v>60.306400000000004</v>
      </c>
      <c r="I47" s="2">
        <v>75.950490000000002</v>
      </c>
    </row>
    <row r="48" spans="2:9" x14ac:dyDescent="0.25">
      <c r="B48" s="1">
        <v>25</v>
      </c>
      <c r="C48" s="2">
        <v>43.790248390064392</v>
      </c>
      <c r="D48" s="2">
        <v>62.053231939163496</v>
      </c>
      <c r="G48" s="1">
        <v>125</v>
      </c>
      <c r="H48" s="2">
        <v>52.497059999999998</v>
      </c>
      <c r="I48" s="2">
        <v>86.470230000000001</v>
      </c>
    </row>
    <row r="49" spans="2:9" x14ac:dyDescent="0.25">
      <c r="B49" s="1">
        <v>25</v>
      </c>
      <c r="C49" s="2">
        <v>45.446182152713888</v>
      </c>
      <c r="D49" s="2">
        <v>56.730038022813687</v>
      </c>
      <c r="G49" s="1">
        <v>125</v>
      </c>
      <c r="H49" s="2">
        <v>57.502829999999996</v>
      </c>
      <c r="I49" s="2">
        <v>77.339569999999995</v>
      </c>
    </row>
    <row r="50" spans="2:9" x14ac:dyDescent="0.25">
      <c r="B50" s="1">
        <v>25</v>
      </c>
      <c r="C50" s="2">
        <v>46.918123275069</v>
      </c>
      <c r="D50" s="2">
        <v>67.376425855513304</v>
      </c>
      <c r="G50" s="1">
        <v>125</v>
      </c>
      <c r="H50" s="2">
        <v>65.015720000000002</v>
      </c>
      <c r="I50" s="2">
        <v>77.91552999999999</v>
      </c>
    </row>
    <row r="51" spans="2:9" x14ac:dyDescent="0.25">
      <c r="B51" s="3">
        <v>50</v>
      </c>
      <c r="C51" s="4">
        <v>36.066237350505986</v>
      </c>
      <c r="D51" s="4">
        <v>58.632091254752851</v>
      </c>
      <c r="G51" s="3">
        <v>250</v>
      </c>
      <c r="H51" s="4">
        <v>67.165000000000006</v>
      </c>
      <c r="I51" s="4">
        <v>80.491249999999994</v>
      </c>
    </row>
    <row r="52" spans="2:9" x14ac:dyDescent="0.25">
      <c r="B52" s="3">
        <v>50</v>
      </c>
      <c r="C52" s="4">
        <v>34.973321067157315</v>
      </c>
      <c r="D52" s="4">
        <v>63.435285171102656</v>
      </c>
      <c r="G52" s="3">
        <v>250</v>
      </c>
      <c r="H52" s="4">
        <v>44.082500000000003</v>
      </c>
      <c r="I52" s="4">
        <v>67.121249999999989</v>
      </c>
    </row>
    <row r="53" spans="2:9" x14ac:dyDescent="0.25">
      <c r="B53" s="3">
        <v>50</v>
      </c>
      <c r="C53" s="4">
        <v>33.516099356025762</v>
      </c>
      <c r="D53" s="4">
        <v>52.669505703422054</v>
      </c>
      <c r="G53" s="3">
        <v>250</v>
      </c>
      <c r="H53" s="4">
        <v>43.26</v>
      </c>
      <c r="I53" s="4">
        <v>65.327500000000001</v>
      </c>
    </row>
    <row r="54" spans="2:9" x14ac:dyDescent="0.25">
      <c r="B54" s="3">
        <v>50</v>
      </c>
      <c r="C54" s="4">
        <v>35.33762649494021</v>
      </c>
      <c r="D54" s="4">
        <v>57.141444866920153</v>
      </c>
      <c r="G54" s="3">
        <v>250</v>
      </c>
      <c r="H54" s="4">
        <v>47.81</v>
      </c>
      <c r="I54" s="4">
        <v>74.637500000000003</v>
      </c>
    </row>
    <row r="55" spans="2:9" x14ac:dyDescent="0.25">
      <c r="B55" s="3">
        <v>50</v>
      </c>
      <c r="C55" s="4">
        <v>36.430542778288867</v>
      </c>
      <c r="D55" s="4">
        <v>57.141444866920153</v>
      </c>
      <c r="G55" s="3">
        <v>250</v>
      </c>
      <c r="H55" s="4">
        <v>58.9925</v>
      </c>
      <c r="I55" s="4">
        <v>73.683749999999989</v>
      </c>
    </row>
    <row r="56" spans="2:9" x14ac:dyDescent="0.25">
      <c r="B56" s="3">
        <v>50</v>
      </c>
      <c r="C56" s="4">
        <v>33.151793928242867</v>
      </c>
      <c r="D56" s="4">
        <v>57.803954372623579</v>
      </c>
      <c r="G56" s="3">
        <v>250</v>
      </c>
      <c r="H56" s="4">
        <v>60.751250000000006</v>
      </c>
      <c r="I56" s="4">
        <v>72.371249999999989</v>
      </c>
    </row>
    <row r="57" spans="2:9" x14ac:dyDescent="0.25">
      <c r="B57" s="1">
        <v>100</v>
      </c>
      <c r="C57" s="2">
        <v>15.489678012879484</v>
      </c>
      <c r="D57" s="2">
        <v>20.70342205323194</v>
      </c>
      <c r="G57" s="1">
        <v>500</v>
      </c>
      <c r="H57" s="2">
        <v>35.146650000000001</v>
      </c>
      <c r="I57" s="2">
        <v>43.362750000000005</v>
      </c>
    </row>
    <row r="58" spans="2:9" x14ac:dyDescent="0.25">
      <c r="B58" s="1">
        <v>100</v>
      </c>
      <c r="C58" s="2">
        <v>15.324894204231834</v>
      </c>
      <c r="D58" s="2">
        <v>19.378403041825099</v>
      </c>
      <c r="G58" s="1">
        <v>500</v>
      </c>
      <c r="H58" s="2">
        <v>37.581050000000005</v>
      </c>
      <c r="I58" s="2">
        <v>43.613349999999997</v>
      </c>
    </row>
    <row r="59" spans="2:9" x14ac:dyDescent="0.25">
      <c r="B59" s="1">
        <v>100</v>
      </c>
      <c r="C59" s="2">
        <v>16.478380864765409</v>
      </c>
      <c r="D59" s="2">
        <v>19.212775665399242</v>
      </c>
      <c r="G59" s="1">
        <v>500</v>
      </c>
      <c r="H59" s="2">
        <v>37.786900000000003</v>
      </c>
      <c r="I59" s="2">
        <v>45.439150000000005</v>
      </c>
    </row>
    <row r="60" spans="2:9" x14ac:dyDescent="0.25">
      <c r="B60" s="1">
        <v>100</v>
      </c>
      <c r="C60" s="2">
        <v>16.148813247470102</v>
      </c>
      <c r="D60" s="2">
        <v>19.709657794676804</v>
      </c>
      <c r="G60" s="1">
        <v>500</v>
      </c>
      <c r="H60" s="2">
        <v>39.380000000000003</v>
      </c>
      <c r="I60" s="2">
        <v>45.931400000000004</v>
      </c>
    </row>
    <row r="61" spans="2:9" x14ac:dyDescent="0.25">
      <c r="B61" s="1">
        <v>100</v>
      </c>
      <c r="C61" s="2">
        <v>16.313597056117757</v>
      </c>
      <c r="D61" s="2">
        <v>19.212775665399242</v>
      </c>
      <c r="G61" s="1">
        <v>500</v>
      </c>
      <c r="H61" s="2">
        <v>39.585850000000001</v>
      </c>
      <c r="I61" s="2">
        <v>40.919400000000003</v>
      </c>
    </row>
    <row r="62" spans="2:9" x14ac:dyDescent="0.25">
      <c r="B62" s="1">
        <v>100</v>
      </c>
      <c r="C62" s="2">
        <v>15.819245630174791</v>
      </c>
      <c r="D62" s="2">
        <v>21.200304182509509</v>
      </c>
      <c r="G62" s="1">
        <v>500</v>
      </c>
      <c r="H62" s="2">
        <v>48.374749999999999</v>
      </c>
      <c r="I62" s="2">
        <v>47.64085</v>
      </c>
    </row>
    <row r="63" spans="2:9" x14ac:dyDescent="0.25">
      <c r="B63" s="3">
        <v>200</v>
      </c>
      <c r="C63" s="4">
        <v>10.352182509505703</v>
      </c>
      <c r="D63" s="4">
        <v>17.8327506899724</v>
      </c>
      <c r="G63" s="3">
        <v>1000</v>
      </c>
      <c r="H63" s="4">
        <v>26.194200000000002</v>
      </c>
      <c r="I63" s="4">
        <v>30.228809999999999</v>
      </c>
    </row>
    <row r="64" spans="2:9" x14ac:dyDescent="0.25">
      <c r="B64" s="3">
        <v>200</v>
      </c>
      <c r="C64" s="4">
        <v>10.079756653992396</v>
      </c>
      <c r="D64" s="4">
        <v>17.8327506899724</v>
      </c>
      <c r="G64" s="3">
        <v>1000</v>
      </c>
      <c r="H64" s="4">
        <v>20.375219999999999</v>
      </c>
      <c r="I64" s="4">
        <v>28.549919999999997</v>
      </c>
    </row>
    <row r="65" spans="2:9" x14ac:dyDescent="0.25">
      <c r="B65" s="3">
        <v>200</v>
      </c>
      <c r="C65" s="4">
        <v>10.21596958174905</v>
      </c>
      <c r="D65" s="4">
        <v>18.03311867525299</v>
      </c>
      <c r="G65" s="3">
        <v>1000</v>
      </c>
      <c r="H65" s="4">
        <v>23.28471</v>
      </c>
      <c r="I65" s="4">
        <v>28.910309999999999</v>
      </c>
    </row>
    <row r="66" spans="2:9" x14ac:dyDescent="0.25">
      <c r="B66" s="3">
        <v>200</v>
      </c>
      <c r="C66" s="4">
        <v>10.21596958174905</v>
      </c>
      <c r="D66" s="4">
        <v>17.8327506899724</v>
      </c>
      <c r="G66" s="3">
        <v>1000</v>
      </c>
      <c r="H66" s="4">
        <v>24.638370000000002</v>
      </c>
      <c r="I66" s="4">
        <v>48.107669999999999</v>
      </c>
    </row>
    <row r="67" spans="2:9" x14ac:dyDescent="0.25">
      <c r="B67" s="3">
        <v>200</v>
      </c>
      <c r="C67" s="4">
        <v>10.079756653992396</v>
      </c>
      <c r="D67" s="4">
        <v>17.632382704691807</v>
      </c>
      <c r="G67" s="3">
        <v>1000</v>
      </c>
      <c r="H67" s="4">
        <v>25.473420000000001</v>
      </c>
      <c r="I67" s="4">
        <v>28.796039999999998</v>
      </c>
    </row>
    <row r="68" spans="2:9" x14ac:dyDescent="0.25">
      <c r="B68" s="3">
        <v>200</v>
      </c>
      <c r="C68" s="4">
        <v>10.352182509505703</v>
      </c>
      <c r="D68" s="4">
        <v>17.8327506899724</v>
      </c>
      <c r="G68" s="3">
        <v>1000</v>
      </c>
      <c r="H68" s="4">
        <v>26.510639999999999</v>
      </c>
      <c r="I68" s="4">
        <v>30.589199999999998</v>
      </c>
    </row>
  </sheetData>
  <mergeCells count="5">
    <mergeCell ref="A2:L4"/>
    <mergeCell ref="B6:D6"/>
    <mergeCell ref="C7:D7"/>
    <mergeCell ref="G6:I6"/>
    <mergeCell ref="H7:I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workbookViewId="0">
      <selection activeCell="M24" sqref="M24"/>
    </sheetView>
  </sheetViews>
  <sheetFormatPr baseColWidth="10" defaultRowHeight="15" x14ac:dyDescent="0.25"/>
  <sheetData>
    <row r="2" spans="1:1" x14ac:dyDescent="0.25">
      <c r="A2" t="s">
        <v>73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7"/>
  <sheetViews>
    <sheetView workbookViewId="0">
      <selection activeCell="W21" sqref="W21"/>
    </sheetView>
  </sheetViews>
  <sheetFormatPr baseColWidth="10" defaultColWidth="9.140625" defaultRowHeight="15" x14ac:dyDescent="0.25"/>
  <cols>
    <col min="3" max="3" width="21.5703125" customWidth="1"/>
  </cols>
  <sheetData>
    <row r="1" spans="3:19" ht="15.75" thickBot="1" x14ac:dyDescent="0.3"/>
    <row r="2" spans="3:19" x14ac:dyDescent="0.25">
      <c r="C2" s="101" t="s">
        <v>7</v>
      </c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3"/>
    </row>
    <row r="3" spans="3:19" x14ac:dyDescent="0.25">
      <c r="C3" s="104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6"/>
    </row>
    <row r="4" spans="3:19" x14ac:dyDescent="0.25">
      <c r="C4" s="104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6"/>
    </row>
    <row r="5" spans="3:19" ht="15.75" thickBot="1" x14ac:dyDescent="0.3">
      <c r="C5" s="107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9"/>
    </row>
    <row r="8" spans="3:19" x14ac:dyDescent="0.25">
      <c r="C8" s="9"/>
    </row>
    <row r="9" spans="3:19" ht="20.100000000000001" customHeight="1" x14ac:dyDescent="0.3">
      <c r="C9" s="10" t="s">
        <v>8</v>
      </c>
      <c r="D9" s="99" t="s">
        <v>0</v>
      </c>
      <c r="E9" s="99"/>
      <c r="F9" s="99"/>
      <c r="G9" s="99"/>
      <c r="H9" s="99"/>
      <c r="I9" s="99"/>
      <c r="J9" s="99"/>
      <c r="K9" s="100"/>
      <c r="L9" s="99" t="s">
        <v>9</v>
      </c>
      <c r="M9" s="99"/>
      <c r="N9" s="99"/>
      <c r="O9" s="99"/>
      <c r="P9" s="99"/>
      <c r="Q9" s="99"/>
      <c r="R9" s="99"/>
      <c r="S9" s="99"/>
    </row>
    <row r="10" spans="3:19" x14ac:dyDescent="0.25">
      <c r="C10" s="11" t="s">
        <v>10</v>
      </c>
      <c r="D10" s="12" t="s">
        <v>11</v>
      </c>
      <c r="E10" s="12" t="s">
        <v>12</v>
      </c>
      <c r="F10" s="12" t="s">
        <v>13</v>
      </c>
      <c r="G10" s="12" t="s">
        <v>14</v>
      </c>
      <c r="H10" s="12" t="s">
        <v>15</v>
      </c>
      <c r="I10" s="12" t="s">
        <v>16</v>
      </c>
      <c r="J10" s="12" t="s">
        <v>17</v>
      </c>
      <c r="K10" s="13" t="s">
        <v>18</v>
      </c>
      <c r="L10" s="12" t="s">
        <v>11</v>
      </c>
      <c r="M10" s="12" t="s">
        <v>12</v>
      </c>
      <c r="N10" s="12" t="s">
        <v>13</v>
      </c>
      <c r="O10" s="12" t="s">
        <v>14</v>
      </c>
      <c r="P10" s="12" t="s">
        <v>15</v>
      </c>
      <c r="Q10" s="12" t="s">
        <v>16</v>
      </c>
      <c r="R10" s="12" t="s">
        <v>17</v>
      </c>
      <c r="S10" s="12" t="s">
        <v>18</v>
      </c>
    </row>
    <row r="11" spans="3:19" x14ac:dyDescent="0.25">
      <c r="C11" s="14" t="s">
        <v>19</v>
      </c>
      <c r="D11" s="15">
        <v>1.791113</v>
      </c>
      <c r="E11" s="15">
        <v>1.164957</v>
      </c>
      <c r="F11" s="15">
        <v>0.86250000000000004</v>
      </c>
      <c r="G11" s="15">
        <v>2.4535130000000001</v>
      </c>
      <c r="H11" s="15">
        <v>1.444496</v>
      </c>
      <c r="I11" s="15">
        <v>1.2163649999999999</v>
      </c>
      <c r="J11" s="15">
        <v>1.406998</v>
      </c>
      <c r="K11" s="16">
        <v>1.4512910000000001</v>
      </c>
      <c r="L11" s="15">
        <v>0.70932700000000004</v>
      </c>
      <c r="M11" s="15">
        <v>4.3415480000000004</v>
      </c>
      <c r="N11" s="15">
        <v>2.9237129999999998</v>
      </c>
      <c r="O11" s="15">
        <v>2.765577</v>
      </c>
      <c r="P11" s="15">
        <v>1.754872</v>
      </c>
      <c r="Q11" s="15">
        <v>2.0803759999999998</v>
      </c>
      <c r="R11" s="15">
        <v>2.1204749999999999</v>
      </c>
      <c r="S11" s="15">
        <v>2.4209649999999998</v>
      </c>
    </row>
    <row r="12" spans="3:19" x14ac:dyDescent="0.25">
      <c r="C12" s="14" t="s">
        <v>20</v>
      </c>
      <c r="D12" s="15">
        <v>0.65479200000000004</v>
      </c>
      <c r="E12" s="15">
        <v>0.78429199999999999</v>
      </c>
      <c r="F12" s="15">
        <v>0.58649700000000005</v>
      </c>
      <c r="G12" s="15">
        <v>0.74494499999999997</v>
      </c>
      <c r="H12" s="15">
        <v>0.71662300000000001</v>
      </c>
      <c r="I12" s="15">
        <v>0.67032000000000003</v>
      </c>
      <c r="J12" s="15">
        <v>0.68985399999999997</v>
      </c>
      <c r="K12" s="16">
        <v>0.679037</v>
      </c>
      <c r="L12" s="15">
        <v>2.0296219999999998</v>
      </c>
      <c r="M12" s="15">
        <v>3.2312069999999999</v>
      </c>
      <c r="N12" s="15">
        <v>2.8530289999999998</v>
      </c>
      <c r="O12" s="15">
        <v>0.33855000000000002</v>
      </c>
      <c r="P12" s="15">
        <v>2.5608849999999999</v>
      </c>
      <c r="Q12" s="15">
        <v>2.6547809999999998</v>
      </c>
      <c r="R12" s="15">
        <v>1.8722110000000001</v>
      </c>
      <c r="S12" s="15">
        <v>1.3524039999999999</v>
      </c>
    </row>
    <row r="13" spans="3:19" x14ac:dyDescent="0.25">
      <c r="C13" s="14" t="s">
        <v>21</v>
      </c>
      <c r="D13" s="15">
        <v>1.174199</v>
      </c>
      <c r="E13" s="15">
        <v>4.2464620000000002</v>
      </c>
      <c r="F13" s="15">
        <v>0.93998800000000005</v>
      </c>
      <c r="G13" s="15">
        <v>0.73650499999999997</v>
      </c>
      <c r="H13" s="15">
        <v>2.2329789999999998</v>
      </c>
      <c r="I13" s="15">
        <v>1.6735180000000001</v>
      </c>
      <c r="J13" s="15">
        <v>1.5314300000000001</v>
      </c>
      <c r="K13" s="16">
        <v>1.156274</v>
      </c>
      <c r="L13" s="15">
        <v>0.34321299999999999</v>
      </c>
      <c r="M13" s="15">
        <v>1.553777</v>
      </c>
      <c r="N13" s="15">
        <v>0.17047499999999999</v>
      </c>
      <c r="O13" s="15">
        <v>2.1550379999999998</v>
      </c>
      <c r="P13" s="15">
        <v>0.73025799999999996</v>
      </c>
      <c r="Q13" s="15">
        <v>0.44964599999999999</v>
      </c>
      <c r="R13" s="15">
        <v>0.63299799999999995</v>
      </c>
      <c r="S13" s="15">
        <v>0.644957</v>
      </c>
    </row>
    <row r="14" spans="3:19" x14ac:dyDescent="0.25">
      <c r="C14" s="17" t="s">
        <v>22</v>
      </c>
      <c r="D14" s="18">
        <v>4.2328749999999999</v>
      </c>
      <c r="E14" s="18">
        <v>6.3541169999999996</v>
      </c>
      <c r="F14" s="18">
        <v>3.574443</v>
      </c>
      <c r="G14" s="18">
        <v>2.7911540000000001</v>
      </c>
      <c r="H14" s="18">
        <v>1.169691</v>
      </c>
      <c r="I14" s="18">
        <v>6.6984240000000002</v>
      </c>
      <c r="J14" s="18">
        <v>1.3855329999999999</v>
      </c>
      <c r="K14" s="19">
        <v>2.6049519999999999</v>
      </c>
      <c r="L14" s="18">
        <v>14.2782</v>
      </c>
      <c r="M14" s="18">
        <v>9.4913670000000003</v>
      </c>
      <c r="N14" s="18">
        <v>4.7760530000000001</v>
      </c>
      <c r="O14" s="18">
        <v>14.26979</v>
      </c>
      <c r="P14" s="18">
        <v>11.64129</v>
      </c>
      <c r="Q14" s="18">
        <v>8.6501540000000006</v>
      </c>
      <c r="R14" s="18">
        <v>9.8798949999999994</v>
      </c>
      <c r="S14" s="18">
        <v>9.2575470000000006</v>
      </c>
    </row>
    <row r="18" spans="3:19" ht="20.25" x14ac:dyDescent="0.3">
      <c r="C18" s="10" t="s">
        <v>23</v>
      </c>
      <c r="D18" s="99" t="s">
        <v>0</v>
      </c>
      <c r="E18" s="99"/>
      <c r="F18" s="99"/>
      <c r="G18" s="99"/>
      <c r="H18" s="99"/>
      <c r="I18" s="99"/>
      <c r="J18" s="99"/>
      <c r="K18" s="100"/>
      <c r="L18" s="99" t="s">
        <v>9</v>
      </c>
      <c r="M18" s="99"/>
      <c r="N18" s="99"/>
      <c r="O18" s="99"/>
      <c r="P18" s="99"/>
      <c r="Q18" s="99"/>
      <c r="R18" s="99"/>
      <c r="S18" s="99"/>
    </row>
    <row r="19" spans="3:19" x14ac:dyDescent="0.25">
      <c r="C19" s="11" t="s">
        <v>10</v>
      </c>
      <c r="D19" s="12" t="s">
        <v>11</v>
      </c>
      <c r="E19" s="12" t="s">
        <v>12</v>
      </c>
      <c r="F19" s="12" t="s">
        <v>13</v>
      </c>
      <c r="G19" s="12" t="s">
        <v>14</v>
      </c>
      <c r="H19" s="12" t="s">
        <v>15</v>
      </c>
      <c r="I19" s="12" t="s">
        <v>16</v>
      </c>
      <c r="J19" s="12" t="s">
        <v>17</v>
      </c>
      <c r="K19" s="13" t="s">
        <v>18</v>
      </c>
      <c r="L19" s="12" t="s">
        <v>11</v>
      </c>
      <c r="M19" s="12" t="s">
        <v>12</v>
      </c>
      <c r="N19" s="12" t="s">
        <v>13</v>
      </c>
      <c r="O19" s="12" t="s">
        <v>14</v>
      </c>
      <c r="P19" s="12" t="s">
        <v>15</v>
      </c>
      <c r="Q19" s="12" t="s">
        <v>16</v>
      </c>
      <c r="R19" s="12" t="s">
        <v>17</v>
      </c>
      <c r="S19" s="12" t="s">
        <v>18</v>
      </c>
    </row>
    <row r="20" spans="3:19" x14ac:dyDescent="0.25">
      <c r="C20" s="14" t="s">
        <v>19</v>
      </c>
      <c r="D20" s="15">
        <v>1.825583</v>
      </c>
      <c r="E20" s="15">
        <v>5.1908190000000003</v>
      </c>
      <c r="F20" s="15">
        <v>4.3988360000000002</v>
      </c>
      <c r="G20" s="15">
        <v>3.2486950000000001</v>
      </c>
      <c r="H20" s="15">
        <v>3.0783550000000002</v>
      </c>
      <c r="I20" s="15">
        <v>3.4673029999999998</v>
      </c>
      <c r="J20" s="15">
        <v>3.362527</v>
      </c>
      <c r="K20" s="16">
        <v>3.5301119999999999</v>
      </c>
      <c r="L20" s="15">
        <v>2.704637</v>
      </c>
      <c r="M20" s="15">
        <v>6.1913320000000001</v>
      </c>
      <c r="N20" s="15">
        <v>3.4365589999999999</v>
      </c>
      <c r="O20" s="15">
        <v>3.1724359999999998</v>
      </c>
      <c r="P20" s="15">
        <v>4.0921029999999998</v>
      </c>
      <c r="Q20" s="15">
        <v>3.8607550000000002</v>
      </c>
      <c r="R20" s="15">
        <v>3.7728660000000001</v>
      </c>
      <c r="S20" s="15">
        <v>3.546672</v>
      </c>
    </row>
    <row r="21" spans="3:19" x14ac:dyDescent="0.25">
      <c r="C21" s="14" t="s">
        <v>20</v>
      </c>
      <c r="D21" s="15">
        <v>1.1401380000000001</v>
      </c>
      <c r="E21" s="15">
        <v>2.267741</v>
      </c>
      <c r="F21" s="15">
        <v>1.539337</v>
      </c>
      <c r="G21" s="15">
        <v>1.646126</v>
      </c>
      <c r="H21" s="15">
        <v>1.607961</v>
      </c>
      <c r="I21" s="15">
        <v>1.5847530000000001</v>
      </c>
      <c r="J21" s="15">
        <v>1.598689</v>
      </c>
      <c r="K21" s="16">
        <v>1.5971930000000001</v>
      </c>
      <c r="L21" s="15">
        <v>2.8377889999999999</v>
      </c>
      <c r="M21" s="15">
        <v>2.595828</v>
      </c>
      <c r="N21" s="15">
        <v>1.935538</v>
      </c>
      <c r="O21" s="15">
        <v>2.404048</v>
      </c>
      <c r="P21" s="15">
        <v>2.7141130000000002</v>
      </c>
      <c r="Q21" s="15">
        <v>2.4248560000000001</v>
      </c>
      <c r="R21" s="15">
        <v>2.4672839999999998</v>
      </c>
      <c r="S21" s="15">
        <v>2.3287580000000001</v>
      </c>
    </row>
    <row r="22" spans="3:19" x14ac:dyDescent="0.25">
      <c r="C22" s="14" t="s">
        <v>21</v>
      </c>
      <c r="D22" s="15">
        <v>2.2833909999999999</v>
      </c>
      <c r="E22" s="15">
        <v>2.1526510000000001</v>
      </c>
      <c r="F22" s="15">
        <v>1.959986</v>
      </c>
      <c r="G22" s="15">
        <v>3.23454</v>
      </c>
      <c r="H22" s="15">
        <v>2.2170570000000001</v>
      </c>
      <c r="I22" s="15">
        <v>2.1278229999999998</v>
      </c>
      <c r="J22" s="15">
        <v>2.297323</v>
      </c>
      <c r="K22" s="16">
        <v>2.413316</v>
      </c>
      <c r="L22" s="15">
        <v>1.5338099999999999</v>
      </c>
      <c r="M22" s="15">
        <v>3.006033</v>
      </c>
      <c r="N22" s="15">
        <v>1.1321680000000001</v>
      </c>
      <c r="O22" s="15">
        <v>1.645454</v>
      </c>
      <c r="P22" s="15">
        <v>2.1472500000000001</v>
      </c>
      <c r="Q22" s="15">
        <v>1.734704</v>
      </c>
      <c r="R22" s="15">
        <v>1.7817419999999999</v>
      </c>
      <c r="S22" s="15">
        <v>1.5874239999999999</v>
      </c>
    </row>
    <row r="23" spans="3:19" x14ac:dyDescent="0.25">
      <c r="C23" s="17" t="s">
        <v>22</v>
      </c>
      <c r="D23" s="18">
        <v>17.7377</v>
      </c>
      <c r="E23" s="18">
        <v>1.096967</v>
      </c>
      <c r="F23" s="18">
        <v>4.1075390000000001</v>
      </c>
      <c r="G23" s="18">
        <v>7.6485110000000001</v>
      </c>
      <c r="H23" s="18">
        <v>7.9164339999999997</v>
      </c>
      <c r="I23" s="18">
        <v>6.5444170000000002</v>
      </c>
      <c r="J23" s="18">
        <v>6.9470559999999999</v>
      </c>
      <c r="K23" s="19">
        <v>6.4615340000000003</v>
      </c>
      <c r="L23" s="18">
        <v>28.250389999999999</v>
      </c>
      <c r="M23" s="18">
        <v>24.121949999999998</v>
      </c>
      <c r="N23" s="18">
        <v>21.951509999999999</v>
      </c>
      <c r="O23" s="18">
        <v>25.156500000000001</v>
      </c>
      <c r="P23" s="18">
        <v>26.104679999999998</v>
      </c>
      <c r="Q23" s="18">
        <v>24.639600000000002</v>
      </c>
      <c r="R23" s="18">
        <v>24.964179999999999</v>
      </c>
      <c r="S23" s="18">
        <v>24.337599999999998</v>
      </c>
    </row>
    <row r="27" spans="3:19" ht="20.25" x14ac:dyDescent="0.3">
      <c r="C27" s="10" t="s">
        <v>24</v>
      </c>
      <c r="D27" s="99" t="s">
        <v>0</v>
      </c>
      <c r="E27" s="99"/>
      <c r="F27" s="99"/>
      <c r="G27" s="99"/>
      <c r="H27" s="99"/>
      <c r="I27" s="99"/>
      <c r="J27" s="99"/>
      <c r="K27" s="100"/>
      <c r="L27" s="99" t="s">
        <v>9</v>
      </c>
      <c r="M27" s="99"/>
      <c r="N27" s="99"/>
      <c r="O27" s="99"/>
      <c r="P27" s="99"/>
      <c r="Q27" s="99"/>
      <c r="R27" s="99"/>
      <c r="S27" s="99"/>
    </row>
    <row r="28" spans="3:19" x14ac:dyDescent="0.25">
      <c r="C28" s="11" t="s">
        <v>10</v>
      </c>
      <c r="D28" s="12" t="s">
        <v>11</v>
      </c>
      <c r="E28" s="12" t="s">
        <v>12</v>
      </c>
      <c r="F28" s="12" t="s">
        <v>13</v>
      </c>
      <c r="G28" s="12" t="s">
        <v>14</v>
      </c>
      <c r="H28" s="12" t="s">
        <v>15</v>
      </c>
      <c r="I28" s="12" t="s">
        <v>16</v>
      </c>
      <c r="J28" s="12" t="s">
        <v>17</v>
      </c>
      <c r="K28" s="13" t="s">
        <v>18</v>
      </c>
      <c r="L28" s="12" t="s">
        <v>11</v>
      </c>
      <c r="M28" s="12" t="s">
        <v>12</v>
      </c>
      <c r="N28" s="12" t="s">
        <v>13</v>
      </c>
      <c r="O28" s="12" t="s">
        <v>14</v>
      </c>
      <c r="P28" s="12" t="s">
        <v>15</v>
      </c>
      <c r="Q28" s="12" t="s">
        <v>16</v>
      </c>
      <c r="R28" s="12" t="s">
        <v>17</v>
      </c>
      <c r="S28" s="12" t="s">
        <v>18</v>
      </c>
    </row>
    <row r="29" spans="3:19" x14ac:dyDescent="0.25">
      <c r="C29" s="14" t="s">
        <v>19</v>
      </c>
      <c r="D29" s="15">
        <v>3.6752630000000002</v>
      </c>
      <c r="E29" s="15">
        <v>3.1740789999999999</v>
      </c>
      <c r="F29" s="15">
        <v>7.6627400000000003</v>
      </c>
      <c r="G29" s="15">
        <v>5.8323559999999999</v>
      </c>
      <c r="H29" s="15">
        <v>3.4154900000000001</v>
      </c>
      <c r="I29" s="15">
        <v>4.4712620000000003</v>
      </c>
      <c r="J29" s="15">
        <v>4.4685800000000002</v>
      </c>
      <c r="K29" s="16">
        <v>5.3443360000000002</v>
      </c>
      <c r="L29" s="15">
        <v>6.5240960000000001</v>
      </c>
      <c r="M29" s="15">
        <v>10.411949999999999</v>
      </c>
      <c r="N29" s="15">
        <v>13.0078</v>
      </c>
      <c r="O29" s="15">
        <v>8.5816739999999996</v>
      </c>
      <c r="P29" s="15">
        <v>8.2418800000000001</v>
      </c>
      <c r="Q29" s="15">
        <v>9.5958950000000005</v>
      </c>
      <c r="R29" s="15">
        <v>9.1831160000000001</v>
      </c>
      <c r="S29" s="15">
        <v>9.7259960000000003</v>
      </c>
    </row>
    <row r="30" spans="3:19" x14ac:dyDescent="0.25">
      <c r="C30" s="14" t="s">
        <v>20</v>
      </c>
      <c r="D30" s="15">
        <v>3.8023349999999998</v>
      </c>
      <c r="E30" s="15">
        <v>6.4580440000000001</v>
      </c>
      <c r="F30" s="15">
        <v>3.387089</v>
      </c>
      <c r="G30" s="15">
        <v>3.8811230000000001</v>
      </c>
      <c r="H30" s="15">
        <v>4.9553649999999996</v>
      </c>
      <c r="I30" s="15">
        <v>4.3650840000000004</v>
      </c>
      <c r="J30" s="15">
        <v>4.3718700000000004</v>
      </c>
      <c r="K30" s="16">
        <v>4.0236470000000004</v>
      </c>
      <c r="L30" s="15">
        <v>8.4505780000000001</v>
      </c>
      <c r="M30" s="15">
        <v>4.2302239999999998</v>
      </c>
      <c r="N30" s="15">
        <v>8.6447500000000002</v>
      </c>
      <c r="O30" s="15">
        <v>5.0236340000000004</v>
      </c>
      <c r="P30" s="15">
        <v>4.8017880000000002</v>
      </c>
      <c r="Q30" s="15">
        <v>13.93608</v>
      </c>
      <c r="R30" s="15">
        <v>4.237527</v>
      </c>
      <c r="S30" s="15">
        <v>9.9957829999999994</v>
      </c>
    </row>
    <row r="31" spans="3:19" x14ac:dyDescent="0.25">
      <c r="C31" s="14" t="s">
        <v>21</v>
      </c>
      <c r="D31" s="15">
        <v>2.2102050000000002</v>
      </c>
      <c r="E31" s="15">
        <v>3.1092</v>
      </c>
      <c r="F31" s="15">
        <v>3.627885</v>
      </c>
      <c r="G31" s="15">
        <v>1.227657</v>
      </c>
      <c r="H31" s="15">
        <v>2.6214439999999999</v>
      </c>
      <c r="I31" s="15">
        <v>2.9213140000000002</v>
      </c>
      <c r="J31" s="15">
        <v>3.5907939999999998</v>
      </c>
      <c r="K31" s="16">
        <v>4.7441789999999999</v>
      </c>
      <c r="L31" s="15">
        <v>1.3990830000000001</v>
      </c>
      <c r="M31" s="15">
        <v>1.6300859999999999</v>
      </c>
      <c r="N31" s="15">
        <v>0.93769999999999998</v>
      </c>
      <c r="O31" s="15">
        <v>2.4990809999999999</v>
      </c>
      <c r="P31" s="15">
        <v>1.5101739999999999</v>
      </c>
      <c r="Q31" s="15">
        <v>1.2883659999999999</v>
      </c>
      <c r="R31" s="15">
        <v>1.4773860000000001</v>
      </c>
      <c r="S31" s="15">
        <v>1.5239020000000001</v>
      </c>
    </row>
    <row r="32" spans="3:19" ht="14.45" customHeight="1" x14ac:dyDescent="0.25">
      <c r="C32" s="17" t="s">
        <v>22</v>
      </c>
      <c r="D32" s="18">
        <v>4.6507420000000002</v>
      </c>
      <c r="E32" s="18">
        <v>4.9455920000000004</v>
      </c>
      <c r="F32" s="18">
        <v>3.6976779999999998</v>
      </c>
      <c r="G32" s="18">
        <v>4.7262469999999999</v>
      </c>
      <c r="H32" s="18">
        <v>2.5035569999999998</v>
      </c>
      <c r="I32" s="18">
        <v>2.712396</v>
      </c>
      <c r="J32" s="18">
        <v>3.0314320000000001</v>
      </c>
      <c r="K32" s="19">
        <v>3.1329039999999999</v>
      </c>
      <c r="L32" s="18">
        <v>68.209999999999994</v>
      </c>
      <c r="M32" s="18">
        <v>114.46510000000001</v>
      </c>
      <c r="N32" s="18">
        <v>63.748939999999997</v>
      </c>
      <c r="O32" s="18">
        <v>58.69012</v>
      </c>
      <c r="P32" s="18">
        <v>88.360990000000001</v>
      </c>
      <c r="Q32" s="18">
        <v>79.249769999999998</v>
      </c>
      <c r="R32" s="18">
        <v>76.760230000000007</v>
      </c>
      <c r="S32" s="18">
        <v>69.145859999999999</v>
      </c>
    </row>
    <row r="36" spans="3:19" ht="20.25" x14ac:dyDescent="0.3">
      <c r="C36" s="10" t="s">
        <v>25</v>
      </c>
      <c r="D36" s="99" t="s">
        <v>0</v>
      </c>
      <c r="E36" s="99"/>
      <c r="F36" s="99"/>
      <c r="G36" s="99"/>
      <c r="H36" s="99"/>
      <c r="I36" s="99"/>
      <c r="J36" s="99"/>
      <c r="K36" s="100"/>
      <c r="L36" s="99" t="s">
        <v>9</v>
      </c>
      <c r="M36" s="99"/>
      <c r="N36" s="99"/>
      <c r="O36" s="99"/>
      <c r="P36" s="99"/>
      <c r="Q36" s="99"/>
      <c r="R36" s="99"/>
      <c r="S36" s="99"/>
    </row>
    <row r="37" spans="3:19" x14ac:dyDescent="0.25">
      <c r="C37" s="11" t="s">
        <v>10</v>
      </c>
      <c r="D37" s="12" t="s">
        <v>11</v>
      </c>
      <c r="E37" s="12" t="s">
        <v>12</v>
      </c>
      <c r="F37" s="12" t="s">
        <v>13</v>
      </c>
      <c r="G37" s="12" t="s">
        <v>14</v>
      </c>
      <c r="H37" s="12" t="s">
        <v>15</v>
      </c>
      <c r="I37" s="12" t="s">
        <v>16</v>
      </c>
      <c r="J37" s="12" t="s">
        <v>17</v>
      </c>
      <c r="K37" s="13" t="s">
        <v>18</v>
      </c>
      <c r="L37" s="12" t="s">
        <v>11</v>
      </c>
      <c r="M37" s="12" t="s">
        <v>12</v>
      </c>
      <c r="N37" s="12" t="s">
        <v>13</v>
      </c>
      <c r="O37" s="12" t="s">
        <v>14</v>
      </c>
      <c r="P37" s="12" t="s">
        <v>15</v>
      </c>
      <c r="Q37" s="12" t="s">
        <v>16</v>
      </c>
      <c r="R37" s="12" t="s">
        <v>17</v>
      </c>
      <c r="S37" s="12" t="s">
        <v>18</v>
      </c>
    </row>
    <row r="38" spans="3:19" x14ac:dyDescent="0.25">
      <c r="C38" s="14" t="s">
        <v>19</v>
      </c>
      <c r="D38" s="15">
        <v>3.3580969999999999</v>
      </c>
      <c r="E38" s="15">
        <v>7.8933720000000003</v>
      </c>
      <c r="F38" s="15">
        <v>12.94417</v>
      </c>
      <c r="G38" s="15">
        <v>4.1149579999999997</v>
      </c>
      <c r="H38" s="15">
        <v>5.1484670000000001</v>
      </c>
      <c r="I38" s="15">
        <v>7.0007299999999999</v>
      </c>
      <c r="J38" s="15">
        <v>6.0874600000000001</v>
      </c>
      <c r="K38" s="16">
        <v>6.4968950000000003</v>
      </c>
      <c r="L38" s="15">
        <v>7.9271960000000004</v>
      </c>
      <c r="M38" s="15">
        <v>8.7830100000000009</v>
      </c>
      <c r="N38" s="15">
        <v>23.942409999999999</v>
      </c>
      <c r="O38" s="15">
        <v>11.092449999999999</v>
      </c>
      <c r="P38" s="15">
        <v>7.215166</v>
      </c>
      <c r="Q38" s="15">
        <v>10.90964</v>
      </c>
      <c r="R38" s="15">
        <v>10.211410000000001</v>
      </c>
      <c r="S38" s="15">
        <v>11.5913</v>
      </c>
    </row>
    <row r="39" spans="3:19" x14ac:dyDescent="0.25">
      <c r="C39" s="14" t="s">
        <v>20</v>
      </c>
      <c r="D39" s="15">
        <v>2.395559</v>
      </c>
      <c r="E39" s="15">
        <v>8.8001190000000005</v>
      </c>
      <c r="F39" s="15">
        <v>3.035812</v>
      </c>
      <c r="G39" s="15">
        <v>1.6975690000000001</v>
      </c>
      <c r="H39" s="15">
        <v>4.5914270000000004</v>
      </c>
      <c r="I39" s="15">
        <v>3.9999699999999998</v>
      </c>
      <c r="J39" s="15">
        <v>4.9619140000000002</v>
      </c>
      <c r="K39" s="16">
        <v>5.6145430000000003</v>
      </c>
      <c r="L39" s="15">
        <v>6.4332349999999998</v>
      </c>
      <c r="M39" s="15">
        <v>7.1189689999999999</v>
      </c>
      <c r="N39" s="15">
        <v>10.62205</v>
      </c>
      <c r="O39" s="15">
        <v>8.3742210000000004</v>
      </c>
      <c r="P39" s="15">
        <v>6.7674219999999998</v>
      </c>
      <c r="Q39" s="15">
        <v>4.2037519999999997</v>
      </c>
      <c r="R39" s="15">
        <v>7.5316929999999997</v>
      </c>
      <c r="S39" s="15">
        <v>9.8240540000000003</v>
      </c>
    </row>
    <row r="40" spans="3:19" x14ac:dyDescent="0.25">
      <c r="C40" s="14" t="s">
        <v>21</v>
      </c>
      <c r="D40" s="15">
        <v>4.422911</v>
      </c>
      <c r="E40" s="15">
        <v>6.1539830000000002</v>
      </c>
      <c r="F40" s="15">
        <v>4.7588080000000001</v>
      </c>
      <c r="G40" s="15">
        <v>3.7656339999999999</v>
      </c>
      <c r="H40" s="15">
        <v>5.2171370000000001</v>
      </c>
      <c r="I40" s="15">
        <v>5.0596550000000002</v>
      </c>
      <c r="J40" s="15">
        <v>4.8412660000000001</v>
      </c>
      <c r="K40" s="16">
        <v>4.5386100000000003</v>
      </c>
      <c r="L40" s="15">
        <v>1.9419420000000001</v>
      </c>
      <c r="M40" s="15">
        <v>1.8979900000000001</v>
      </c>
      <c r="N40" s="15">
        <v>0.237289</v>
      </c>
      <c r="O40" s="15">
        <v>4.199103</v>
      </c>
      <c r="P40" s="15">
        <v>1.91984</v>
      </c>
      <c r="Q40" s="15">
        <v>0.956318</v>
      </c>
      <c r="R40" s="15">
        <v>1.3744799999999999</v>
      </c>
      <c r="S40" s="15">
        <v>1.2413650000000001</v>
      </c>
    </row>
    <row r="41" spans="3:19" x14ac:dyDescent="0.25">
      <c r="C41" s="17" t="s">
        <v>22</v>
      </c>
      <c r="D41" s="18">
        <v>2.5408050000000002</v>
      </c>
      <c r="E41" s="18">
        <v>5.2834820000000002</v>
      </c>
      <c r="F41" s="18">
        <v>2.003012</v>
      </c>
      <c r="G41" s="18">
        <v>6.7436360000000004</v>
      </c>
      <c r="H41" s="18">
        <v>3.127373</v>
      </c>
      <c r="I41" s="18">
        <v>3.9542540000000002</v>
      </c>
      <c r="J41" s="18">
        <v>3.557213</v>
      </c>
      <c r="K41" s="19">
        <v>4.0190650000000003</v>
      </c>
      <c r="L41" s="18">
        <v>47.924729999999997</v>
      </c>
      <c r="M41" s="18">
        <v>110.0117</v>
      </c>
      <c r="N41" s="18">
        <v>72.046949999999995</v>
      </c>
      <c r="O41" s="18">
        <v>15.100759999999999</v>
      </c>
      <c r="P41" s="18">
        <v>72.610460000000003</v>
      </c>
      <c r="Q41" s="18">
        <v>72.422129999999996</v>
      </c>
      <c r="R41" s="18">
        <v>55.793109999999999</v>
      </c>
      <c r="S41" s="18">
        <v>42.907960000000003</v>
      </c>
    </row>
    <row r="43" spans="3:19" x14ac:dyDescent="0.25">
      <c r="C43" s="20" t="s">
        <v>26</v>
      </c>
    </row>
    <row r="44" spans="3:19" x14ac:dyDescent="0.25">
      <c r="C44" s="21" t="s">
        <v>27</v>
      </c>
      <c r="D44" s="22" t="s">
        <v>28</v>
      </c>
      <c r="E44" s="22"/>
      <c r="F44" s="22"/>
      <c r="G44" s="22"/>
      <c r="H44" s="22"/>
      <c r="I44" s="22"/>
      <c r="J44" s="22"/>
      <c r="K44" s="22"/>
      <c r="L44" s="22"/>
    </row>
    <row r="45" spans="3:19" x14ac:dyDescent="0.25">
      <c r="C45" s="21" t="s">
        <v>23</v>
      </c>
      <c r="D45" s="22" t="s">
        <v>29</v>
      </c>
      <c r="E45" s="22"/>
      <c r="F45" s="22"/>
      <c r="G45" s="22"/>
      <c r="H45" s="22"/>
      <c r="I45" s="22"/>
      <c r="J45" s="22"/>
      <c r="K45" s="22"/>
      <c r="L45" s="22"/>
    </row>
    <row r="46" spans="3:19" x14ac:dyDescent="0.25">
      <c r="C46" s="21" t="s">
        <v>30</v>
      </c>
      <c r="D46" s="22" t="s">
        <v>31</v>
      </c>
      <c r="E46" s="22"/>
      <c r="F46" s="22"/>
      <c r="G46" s="22"/>
      <c r="H46" s="22"/>
      <c r="I46" s="22"/>
      <c r="J46" s="22"/>
      <c r="K46" s="22"/>
      <c r="L46" s="22"/>
    </row>
    <row r="47" spans="3:19" x14ac:dyDescent="0.25">
      <c r="C47" s="21" t="s">
        <v>25</v>
      </c>
      <c r="D47" s="22" t="s">
        <v>32</v>
      </c>
      <c r="E47" s="22"/>
      <c r="F47" s="22"/>
      <c r="G47" s="22"/>
      <c r="H47" s="22"/>
      <c r="I47" s="22"/>
      <c r="J47" s="22"/>
      <c r="K47" s="22"/>
      <c r="L47" s="22"/>
    </row>
  </sheetData>
  <mergeCells count="9">
    <mergeCell ref="D36:K36"/>
    <mergeCell ref="L36:S36"/>
    <mergeCell ref="C2:S5"/>
    <mergeCell ref="D9:K9"/>
    <mergeCell ref="L9:S9"/>
    <mergeCell ref="D18:K18"/>
    <mergeCell ref="L18:S18"/>
    <mergeCell ref="D27:K27"/>
    <mergeCell ref="L27:S2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U67"/>
  <sheetViews>
    <sheetView workbookViewId="0">
      <selection activeCell="U2" sqref="U2"/>
    </sheetView>
  </sheetViews>
  <sheetFormatPr baseColWidth="10" defaultColWidth="9.140625" defaultRowHeight="15" x14ac:dyDescent="0.25"/>
  <cols>
    <col min="3" max="3" width="21.5703125" customWidth="1"/>
  </cols>
  <sheetData>
    <row r="1" spans="3:21" ht="15.75" thickBot="1" x14ac:dyDescent="0.3"/>
    <row r="2" spans="3:21" x14ac:dyDescent="0.25">
      <c r="C2" s="101" t="s">
        <v>33</v>
      </c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3"/>
      <c r="U2" t="s">
        <v>146</v>
      </c>
    </row>
    <row r="3" spans="3:21" x14ac:dyDescent="0.25">
      <c r="C3" s="104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6"/>
    </row>
    <row r="4" spans="3:21" x14ac:dyDescent="0.25">
      <c r="C4" s="104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6"/>
    </row>
    <row r="5" spans="3:21" ht="15.75" thickBot="1" x14ac:dyDescent="0.3">
      <c r="C5" s="107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9"/>
    </row>
    <row r="8" spans="3:21" x14ac:dyDescent="0.25">
      <c r="C8" s="9"/>
    </row>
    <row r="9" spans="3:21" ht="20.25" x14ac:dyDescent="0.3">
      <c r="C9" s="10" t="s">
        <v>34</v>
      </c>
      <c r="D9" s="99" t="s">
        <v>0</v>
      </c>
      <c r="E9" s="99"/>
      <c r="F9" s="99"/>
      <c r="G9" s="99"/>
      <c r="H9" s="99"/>
      <c r="I9" s="99"/>
      <c r="J9" s="99"/>
      <c r="K9" s="100"/>
      <c r="L9" s="99" t="s">
        <v>9</v>
      </c>
      <c r="M9" s="99"/>
      <c r="N9" s="99"/>
      <c r="O9" s="99"/>
      <c r="P9" s="99"/>
      <c r="Q9" s="99"/>
      <c r="R9" s="99"/>
      <c r="S9" s="99"/>
    </row>
    <row r="10" spans="3:21" x14ac:dyDescent="0.25">
      <c r="C10" s="11" t="s">
        <v>10</v>
      </c>
      <c r="D10" s="12" t="s">
        <v>11</v>
      </c>
      <c r="E10" s="12" t="s">
        <v>12</v>
      </c>
      <c r="F10" s="12" t="s">
        <v>13</v>
      </c>
      <c r="G10" s="12" t="s">
        <v>14</v>
      </c>
      <c r="H10" s="12" t="s">
        <v>15</v>
      </c>
      <c r="I10" s="12" t="s">
        <v>16</v>
      </c>
      <c r="J10" s="12" t="s">
        <v>17</v>
      </c>
      <c r="K10" s="13" t="s">
        <v>18</v>
      </c>
      <c r="L10" s="12" t="s">
        <v>11</v>
      </c>
      <c r="M10" s="12" t="s">
        <v>12</v>
      </c>
      <c r="N10" s="12" t="s">
        <v>13</v>
      </c>
      <c r="O10" s="12" t="s">
        <v>14</v>
      </c>
      <c r="P10" s="12" t="s">
        <v>15</v>
      </c>
      <c r="Q10" s="12" t="s">
        <v>16</v>
      </c>
      <c r="R10" s="12" t="s">
        <v>17</v>
      </c>
      <c r="S10" s="12" t="s">
        <v>18</v>
      </c>
    </row>
    <row r="11" spans="3:21" x14ac:dyDescent="0.25">
      <c r="C11" s="14" t="s">
        <v>19</v>
      </c>
      <c r="D11" s="15">
        <v>1.809715</v>
      </c>
      <c r="E11" s="15">
        <v>1.2075819999999999</v>
      </c>
      <c r="F11" s="15">
        <v>1.27884</v>
      </c>
      <c r="G11" s="15">
        <v>1.3591359999999999</v>
      </c>
      <c r="H11" s="15">
        <v>1.4783029999999999</v>
      </c>
      <c r="I11" s="15">
        <v>1.4085780000000001</v>
      </c>
      <c r="J11" s="15">
        <v>1.411535</v>
      </c>
      <c r="K11" s="16">
        <v>1.369664</v>
      </c>
      <c r="L11" s="15">
        <v>4.4034009999999997</v>
      </c>
      <c r="M11" s="15">
        <v>3.5938569999999999</v>
      </c>
      <c r="N11" s="15">
        <v>4.0947440000000004</v>
      </c>
      <c r="O11" s="15">
        <v>5.935549</v>
      </c>
      <c r="P11" s="15">
        <v>3.9780890000000002</v>
      </c>
      <c r="Q11" s="15">
        <v>4.0166000000000004</v>
      </c>
      <c r="R11" s="15">
        <v>4.2798480000000003</v>
      </c>
      <c r="S11" s="15">
        <v>4.5897329999999998</v>
      </c>
    </row>
    <row r="12" spans="3:21" x14ac:dyDescent="0.25">
      <c r="C12" s="14" t="s">
        <v>20</v>
      </c>
      <c r="D12" s="15">
        <v>2.042119</v>
      </c>
      <c r="E12" s="15">
        <v>7.903607</v>
      </c>
      <c r="F12" s="15">
        <v>3.8876339999999998</v>
      </c>
      <c r="G12" s="15">
        <v>4.7740340000000003</v>
      </c>
      <c r="H12" s="15">
        <v>4.0174760000000003</v>
      </c>
      <c r="I12" s="15">
        <v>3.9737200000000001</v>
      </c>
      <c r="J12" s="15">
        <v>4.1046050000000003</v>
      </c>
      <c r="K12" s="16">
        <v>4.2089590000000001</v>
      </c>
      <c r="L12" s="15">
        <v>11.04622</v>
      </c>
      <c r="M12" s="15">
        <v>3.1489159999999998</v>
      </c>
      <c r="N12" s="15">
        <v>8.2307109999999994</v>
      </c>
      <c r="O12" s="15">
        <v>3.7640720000000001</v>
      </c>
      <c r="P12" s="15">
        <v>5.8977639999999996</v>
      </c>
      <c r="Q12" s="15">
        <v>3.4981909999999998</v>
      </c>
      <c r="R12" s="15">
        <v>3.863254</v>
      </c>
      <c r="S12" s="15">
        <v>3.0118529999999999</v>
      </c>
    </row>
    <row r="13" spans="3:21" x14ac:dyDescent="0.25">
      <c r="C13" s="14" t="s">
        <v>21</v>
      </c>
      <c r="D13" s="15">
        <v>4.8087470000000003</v>
      </c>
      <c r="E13" s="15">
        <v>4.962396</v>
      </c>
      <c r="F13" s="15">
        <v>5.0584629999999997</v>
      </c>
      <c r="G13" s="15">
        <v>4.8405050000000003</v>
      </c>
      <c r="H13" s="15">
        <v>4.8849669999999996</v>
      </c>
      <c r="I13" s="15">
        <v>4.9421280000000003</v>
      </c>
      <c r="J13" s="15">
        <v>3.9155039999999999</v>
      </c>
      <c r="K13" s="16">
        <v>4.9270880000000004</v>
      </c>
      <c r="L13" s="15">
        <v>4.4034009999999997</v>
      </c>
      <c r="M13" s="15">
        <v>3.5938569999999999</v>
      </c>
      <c r="N13" s="15">
        <v>4.0947440000000004</v>
      </c>
      <c r="O13" s="15">
        <v>5.935549</v>
      </c>
      <c r="P13" s="15">
        <v>3.9780890000000002</v>
      </c>
      <c r="Q13" s="15">
        <v>4.0166000000000004</v>
      </c>
      <c r="R13" s="15">
        <v>4.2798480000000003</v>
      </c>
      <c r="S13" s="15">
        <v>4.5897329999999998</v>
      </c>
    </row>
    <row r="14" spans="3:21" x14ac:dyDescent="0.25">
      <c r="C14" s="17" t="s">
        <v>22</v>
      </c>
      <c r="D14" s="18">
        <v>4.5730084959999999</v>
      </c>
      <c r="E14" s="18">
        <v>3.9511505159999998</v>
      </c>
      <c r="F14" s="18">
        <v>1.960422903</v>
      </c>
      <c r="G14" s="18">
        <v>4.973462853</v>
      </c>
      <c r="H14" s="18">
        <v>4.7583246399999997</v>
      </c>
      <c r="I14" s="18">
        <v>4.0621313690000003</v>
      </c>
      <c r="J14" s="18">
        <v>4.313748296</v>
      </c>
      <c r="K14" s="19">
        <v>4.1224516199999997</v>
      </c>
      <c r="L14" s="18">
        <v>10.84286584</v>
      </c>
      <c r="M14" s="18">
        <v>3.5430994660000001</v>
      </c>
      <c r="N14" s="18">
        <v>4.3283150849999998</v>
      </c>
      <c r="O14" s="18">
        <v>7.5197779560000004</v>
      </c>
      <c r="P14" s="18">
        <v>5.4879491419999997</v>
      </c>
      <c r="Q14" s="18">
        <v>5.0704480969999999</v>
      </c>
      <c r="R14" s="18">
        <v>5.4865592909999998</v>
      </c>
      <c r="S14" s="18">
        <v>5.6317666849999997</v>
      </c>
    </row>
    <row r="18" spans="3:19" ht="20.25" x14ac:dyDescent="0.3">
      <c r="C18" s="10" t="s">
        <v>35</v>
      </c>
      <c r="D18" s="99" t="s">
        <v>0</v>
      </c>
      <c r="E18" s="99"/>
      <c r="F18" s="99"/>
      <c r="G18" s="99"/>
      <c r="H18" s="99"/>
      <c r="I18" s="99"/>
      <c r="J18" s="99"/>
      <c r="K18" s="100"/>
      <c r="L18" s="99" t="s">
        <v>9</v>
      </c>
      <c r="M18" s="99"/>
      <c r="N18" s="99"/>
      <c r="O18" s="99"/>
      <c r="P18" s="99"/>
      <c r="Q18" s="99"/>
      <c r="R18" s="99"/>
      <c r="S18" s="99"/>
    </row>
    <row r="19" spans="3:19" x14ac:dyDescent="0.25">
      <c r="C19" s="11" t="s">
        <v>10</v>
      </c>
      <c r="D19" s="12" t="s">
        <v>11</v>
      </c>
      <c r="E19" s="12" t="s">
        <v>12</v>
      </c>
      <c r="F19" s="12" t="s">
        <v>13</v>
      </c>
      <c r="G19" s="12" t="s">
        <v>14</v>
      </c>
      <c r="H19" s="12" t="s">
        <v>15</v>
      </c>
      <c r="I19" s="12" t="s">
        <v>16</v>
      </c>
      <c r="J19" s="12" t="s">
        <v>17</v>
      </c>
      <c r="K19" s="13" t="s">
        <v>18</v>
      </c>
      <c r="L19" s="12" t="s">
        <v>11</v>
      </c>
      <c r="M19" s="12" t="s">
        <v>12</v>
      </c>
      <c r="N19" s="12" t="s">
        <v>13</v>
      </c>
      <c r="O19" s="12" t="s">
        <v>14</v>
      </c>
      <c r="P19" s="12" t="s">
        <v>15</v>
      </c>
      <c r="Q19" s="12" t="s">
        <v>16</v>
      </c>
      <c r="R19" s="12" t="s">
        <v>17</v>
      </c>
      <c r="S19" s="12" t="s">
        <v>18</v>
      </c>
    </row>
    <row r="20" spans="3:19" x14ac:dyDescent="0.25">
      <c r="C20" s="14" t="s">
        <v>19</v>
      </c>
      <c r="D20" s="15">
        <v>1.459576</v>
      </c>
      <c r="E20" s="15">
        <v>0.60076499999999999</v>
      </c>
      <c r="F20" s="15">
        <v>2.4841009999999999</v>
      </c>
      <c r="G20" s="15">
        <v>0.83722300000000005</v>
      </c>
      <c r="H20" s="15">
        <v>0.52544999999999997</v>
      </c>
      <c r="I20" s="15">
        <v>2.511288</v>
      </c>
      <c r="J20" s="15">
        <v>0.55762100000000003</v>
      </c>
      <c r="K20" s="16">
        <v>3.5971760000000002</v>
      </c>
      <c r="L20" s="15">
        <v>3.843607</v>
      </c>
      <c r="M20" s="15">
        <v>1.186131</v>
      </c>
      <c r="N20" s="15">
        <v>1.1814260000000001</v>
      </c>
      <c r="O20" s="15">
        <v>1.921702</v>
      </c>
      <c r="P20" s="15">
        <v>2.1351870000000002</v>
      </c>
      <c r="Q20" s="15">
        <v>1.7529090000000001</v>
      </c>
      <c r="R20" s="15">
        <v>1.839472</v>
      </c>
      <c r="S20" s="15">
        <v>1.6924250000000001</v>
      </c>
    </row>
    <row r="21" spans="3:19" x14ac:dyDescent="0.25">
      <c r="C21" s="14" t="s">
        <v>20</v>
      </c>
      <c r="D21" s="15">
        <v>3.0514380000000001</v>
      </c>
      <c r="E21" s="15">
        <v>1.97725</v>
      </c>
      <c r="F21" s="15">
        <v>3.0606900000000001</v>
      </c>
      <c r="G21" s="15">
        <v>6.2150540000000003</v>
      </c>
      <c r="H21" s="15">
        <v>2.4563100000000002</v>
      </c>
      <c r="I21" s="15">
        <v>2.6431909999999998</v>
      </c>
      <c r="J21" s="15">
        <v>3.010974</v>
      </c>
      <c r="K21" s="16">
        <v>3.601769</v>
      </c>
      <c r="L21" s="15">
        <v>2.4930189999999999</v>
      </c>
      <c r="M21" s="15">
        <v>1.6123499999999999</v>
      </c>
      <c r="N21" s="15">
        <v>2.2460330000000002</v>
      </c>
      <c r="O21" s="15">
        <v>1.5908310000000001</v>
      </c>
      <c r="P21" s="15">
        <v>2.004899</v>
      </c>
      <c r="Q21" s="15">
        <v>2.0822539999999998</v>
      </c>
      <c r="R21" s="15">
        <v>1.978375</v>
      </c>
      <c r="S21" s="15">
        <v>1.927721</v>
      </c>
    </row>
    <row r="22" spans="3:19" x14ac:dyDescent="0.25">
      <c r="C22" s="14" t="s">
        <v>21</v>
      </c>
      <c r="D22" s="15">
        <v>4.0344040000000003</v>
      </c>
      <c r="E22" s="15">
        <v>2.0280800000000001</v>
      </c>
      <c r="F22" s="15">
        <v>3.1089359999999999</v>
      </c>
      <c r="G22" s="15">
        <v>2.0494029999999999</v>
      </c>
      <c r="H22" s="15">
        <v>4.4483969999999999</v>
      </c>
      <c r="I22" s="15">
        <v>1.6416459999999999</v>
      </c>
      <c r="J22" s="15">
        <v>2.6682920000000001</v>
      </c>
      <c r="K22" s="16">
        <v>1.8430029999999999</v>
      </c>
      <c r="L22" s="15">
        <v>3.338911</v>
      </c>
      <c r="M22" s="15">
        <v>1.80993</v>
      </c>
      <c r="N22" s="15">
        <v>0.95662400000000003</v>
      </c>
      <c r="O22" s="15">
        <v>1.331531</v>
      </c>
      <c r="P22" s="15">
        <v>1.458291</v>
      </c>
      <c r="Q22" s="15">
        <v>1.7947439999999999</v>
      </c>
      <c r="R22" s="15">
        <v>1.799558</v>
      </c>
      <c r="S22" s="15">
        <v>1.4629920000000001</v>
      </c>
    </row>
    <row r="23" spans="3:19" x14ac:dyDescent="0.25">
      <c r="C23" s="17" t="s">
        <v>22</v>
      </c>
      <c r="D23" s="18">
        <v>4.0493110000000003</v>
      </c>
      <c r="E23" s="18">
        <v>1.247004</v>
      </c>
      <c r="F23" s="18">
        <v>4.9955249999999998</v>
      </c>
      <c r="G23" s="18">
        <v>1.509555</v>
      </c>
      <c r="H23" s="18">
        <v>0.247975</v>
      </c>
      <c r="I23" s="18">
        <v>5.3941140000000001</v>
      </c>
      <c r="J23" s="18">
        <v>5.4563430000000004</v>
      </c>
      <c r="K23" s="19">
        <v>3.7196199999999999</v>
      </c>
      <c r="L23" s="18">
        <v>0.83502100000000001</v>
      </c>
      <c r="M23" s="18">
        <v>1.1112899999999999</v>
      </c>
      <c r="N23" s="18">
        <v>1.062319</v>
      </c>
      <c r="O23" s="18">
        <v>0.85713899999999998</v>
      </c>
      <c r="P23" s="18">
        <v>0.96330199999999999</v>
      </c>
      <c r="Q23" s="18">
        <v>0.99523700000000004</v>
      </c>
      <c r="R23" s="18">
        <v>0.96550199999999997</v>
      </c>
      <c r="S23" s="18">
        <v>0.95724500000000001</v>
      </c>
    </row>
    <row r="27" spans="3:19" ht="20.25" x14ac:dyDescent="0.3">
      <c r="C27" s="10" t="s">
        <v>36</v>
      </c>
      <c r="D27" s="99" t="s">
        <v>0</v>
      </c>
      <c r="E27" s="99"/>
      <c r="F27" s="99"/>
      <c r="G27" s="99"/>
      <c r="H27" s="99"/>
      <c r="I27" s="99"/>
      <c r="J27" s="99"/>
      <c r="K27" s="100"/>
      <c r="L27" s="99" t="s">
        <v>9</v>
      </c>
      <c r="M27" s="99"/>
      <c r="N27" s="99"/>
      <c r="O27" s="99"/>
      <c r="P27" s="99"/>
      <c r="Q27" s="99"/>
      <c r="R27" s="99"/>
      <c r="S27" s="99"/>
    </row>
    <row r="28" spans="3:19" x14ac:dyDescent="0.25">
      <c r="C28" s="11" t="s">
        <v>10</v>
      </c>
      <c r="D28" s="12" t="s">
        <v>11</v>
      </c>
      <c r="E28" s="12" t="s">
        <v>12</v>
      </c>
      <c r="F28" s="12" t="s">
        <v>13</v>
      </c>
      <c r="G28" s="12" t="s">
        <v>14</v>
      </c>
      <c r="H28" s="12" t="s">
        <v>15</v>
      </c>
      <c r="I28" s="12" t="s">
        <v>16</v>
      </c>
      <c r="J28" s="12" t="s">
        <v>17</v>
      </c>
      <c r="K28" s="13" t="s">
        <v>18</v>
      </c>
      <c r="L28" s="12" t="s">
        <v>11</v>
      </c>
      <c r="M28" s="12" t="s">
        <v>12</v>
      </c>
      <c r="N28" s="12" t="s">
        <v>13</v>
      </c>
      <c r="O28" s="12" t="s">
        <v>14</v>
      </c>
      <c r="P28" s="12" t="s">
        <v>15</v>
      </c>
      <c r="Q28" s="12" t="s">
        <v>16</v>
      </c>
      <c r="R28" s="12" t="s">
        <v>17</v>
      </c>
      <c r="S28" s="12" t="s">
        <v>18</v>
      </c>
    </row>
    <row r="29" spans="3:19" x14ac:dyDescent="0.25">
      <c r="C29" s="14" t="s">
        <v>19</v>
      </c>
      <c r="D29" s="15">
        <v>6.6459089999999996</v>
      </c>
      <c r="E29" s="15">
        <v>1.322729</v>
      </c>
      <c r="F29" s="15">
        <v>2.4785050000000002</v>
      </c>
      <c r="G29" s="15">
        <v>1.5544450000000001</v>
      </c>
      <c r="H29" s="15">
        <v>2.9649179999999999</v>
      </c>
      <c r="I29" s="15">
        <v>2.793005</v>
      </c>
      <c r="J29" s="15">
        <v>2.5584630000000002</v>
      </c>
      <c r="K29" s="16">
        <v>2.2521249999999999</v>
      </c>
      <c r="L29" s="15">
        <v>2.656056</v>
      </c>
      <c r="M29" s="15">
        <v>4.8836149999999998</v>
      </c>
      <c r="N29" s="15">
        <v>1.7191879999999999</v>
      </c>
      <c r="O29" s="15">
        <v>0.39496399999999998</v>
      </c>
      <c r="P29" s="15">
        <v>3.6015489999999999</v>
      </c>
      <c r="Q29" s="15">
        <v>5.1806010000000002</v>
      </c>
      <c r="R29" s="15">
        <v>3.175128</v>
      </c>
      <c r="S29" s="15">
        <v>2.4797210000000001</v>
      </c>
    </row>
    <row r="30" spans="3:19" x14ac:dyDescent="0.25">
      <c r="C30" s="14" t="s">
        <v>20</v>
      </c>
      <c r="D30" s="15">
        <v>3.5081340000000001</v>
      </c>
      <c r="E30" s="15">
        <v>7.076168</v>
      </c>
      <c r="F30" s="15">
        <v>4.530951</v>
      </c>
      <c r="G30" s="15">
        <v>1.765995</v>
      </c>
      <c r="H30" s="15">
        <v>3.2667739999999998</v>
      </c>
      <c r="I30" s="15">
        <v>2.5374639999999999</v>
      </c>
      <c r="J30" s="15">
        <v>2.4914450000000001</v>
      </c>
      <c r="K30" s="16">
        <v>2.0670769999999998</v>
      </c>
      <c r="L30" s="15">
        <v>2.6155089999999999</v>
      </c>
      <c r="M30" s="15">
        <v>4.8388580000000001</v>
      </c>
      <c r="N30" s="15">
        <v>3.0980690000000002</v>
      </c>
      <c r="O30" s="15">
        <v>1.18605</v>
      </c>
      <c r="P30" s="15">
        <v>3.5575380000000001</v>
      </c>
      <c r="Q30" s="15">
        <v>3.3972699999999998</v>
      </c>
      <c r="R30" s="15">
        <v>4.0407909999999996</v>
      </c>
      <c r="S30" s="15">
        <v>4.6607570000000003</v>
      </c>
    </row>
    <row r="31" spans="3:19" x14ac:dyDescent="0.25">
      <c r="C31" s="14" t="s">
        <v>21</v>
      </c>
      <c r="D31" s="15">
        <v>2.6680459999999999</v>
      </c>
      <c r="E31" s="15">
        <v>1.57298</v>
      </c>
      <c r="F31" s="15">
        <v>1.643006</v>
      </c>
      <c r="G31" s="15">
        <v>2.9754890000000001</v>
      </c>
      <c r="H31" s="15">
        <v>2.0486049999999998</v>
      </c>
      <c r="I31" s="15">
        <v>1.9033500000000001</v>
      </c>
      <c r="J31" s="15">
        <v>2.0757819999999998</v>
      </c>
      <c r="K31" s="16">
        <v>2.155519</v>
      </c>
      <c r="L31" s="15">
        <v>1.399735</v>
      </c>
      <c r="M31" s="15">
        <v>2.820125</v>
      </c>
      <c r="N31" s="15">
        <v>12.855840000000001</v>
      </c>
      <c r="O31" s="15">
        <v>19.890840000000001</v>
      </c>
      <c r="P31" s="15">
        <v>1.9868129999999999</v>
      </c>
      <c r="Q31" s="15">
        <v>3.702299</v>
      </c>
      <c r="R31" s="15">
        <v>4.4168849999999997</v>
      </c>
      <c r="S31" s="15">
        <v>7.9794</v>
      </c>
    </row>
    <row r="32" spans="3:19" x14ac:dyDescent="0.25">
      <c r="C32" s="17" t="s">
        <v>22</v>
      </c>
      <c r="D32" s="18">
        <v>6.3352870000000001</v>
      </c>
      <c r="E32" s="18">
        <v>18.62978</v>
      </c>
      <c r="F32" s="18">
        <v>9.7839279999999995</v>
      </c>
      <c r="G32" s="18">
        <v>23.59779</v>
      </c>
      <c r="H32" s="18">
        <v>35.075600000000001</v>
      </c>
      <c r="I32" s="18">
        <v>10.237780000000001</v>
      </c>
      <c r="J32" s="18">
        <v>10.853630000000001</v>
      </c>
      <c r="K32" s="19">
        <v>13.236330000000001</v>
      </c>
      <c r="L32" s="18">
        <v>5.3246880000000001</v>
      </c>
      <c r="M32" s="18">
        <v>6.1392360000000004</v>
      </c>
      <c r="N32" s="18">
        <v>14.70359</v>
      </c>
      <c r="O32" s="18">
        <v>4.1489149999999997</v>
      </c>
      <c r="P32" s="18">
        <v>19.669339999999998</v>
      </c>
      <c r="Q32" s="18">
        <v>8.4955990000000003</v>
      </c>
      <c r="R32" s="18">
        <v>12.14095</v>
      </c>
      <c r="S32" s="18">
        <v>9.0773569999999992</v>
      </c>
    </row>
    <row r="36" spans="3:19" ht="20.25" x14ac:dyDescent="0.3">
      <c r="C36" s="10" t="s">
        <v>37</v>
      </c>
      <c r="D36" s="99" t="s">
        <v>0</v>
      </c>
      <c r="E36" s="99"/>
      <c r="F36" s="99"/>
      <c r="G36" s="99"/>
      <c r="H36" s="99"/>
      <c r="I36" s="99"/>
      <c r="J36" s="99"/>
      <c r="K36" s="100"/>
      <c r="L36" s="99" t="s">
        <v>9</v>
      </c>
      <c r="M36" s="99"/>
      <c r="N36" s="99"/>
      <c r="O36" s="99"/>
      <c r="P36" s="99"/>
      <c r="Q36" s="99"/>
      <c r="R36" s="99"/>
      <c r="S36" s="99"/>
    </row>
    <row r="37" spans="3:19" x14ac:dyDescent="0.25">
      <c r="C37" s="11" t="s">
        <v>10</v>
      </c>
      <c r="D37" s="12" t="s">
        <v>11</v>
      </c>
      <c r="E37" s="12" t="s">
        <v>12</v>
      </c>
      <c r="F37" s="12" t="s">
        <v>13</v>
      </c>
      <c r="G37" s="12" t="s">
        <v>14</v>
      </c>
      <c r="H37" s="12" t="s">
        <v>15</v>
      </c>
      <c r="I37" s="12" t="s">
        <v>16</v>
      </c>
      <c r="J37" s="12" t="s">
        <v>17</v>
      </c>
      <c r="K37" s="13" t="s">
        <v>18</v>
      </c>
      <c r="L37" s="12" t="s">
        <v>11</v>
      </c>
      <c r="M37" s="12" t="s">
        <v>12</v>
      </c>
      <c r="N37" s="12" t="s">
        <v>13</v>
      </c>
      <c r="O37" s="12" t="s">
        <v>14</v>
      </c>
      <c r="P37" s="12" t="s">
        <v>15</v>
      </c>
      <c r="Q37" s="12" t="s">
        <v>16</v>
      </c>
      <c r="R37" s="12" t="s">
        <v>17</v>
      </c>
      <c r="S37" s="12" t="s">
        <v>18</v>
      </c>
    </row>
    <row r="38" spans="3:19" x14ac:dyDescent="0.25">
      <c r="C38" s="14" t="s">
        <v>19</v>
      </c>
      <c r="D38" s="15">
        <v>1.922261</v>
      </c>
      <c r="E38" s="15">
        <v>2.1232790000000001</v>
      </c>
      <c r="F38" s="15">
        <v>4.2379879999999996</v>
      </c>
      <c r="G38" s="15">
        <v>13.725630000000001</v>
      </c>
      <c r="H38" s="15">
        <v>2.0202710000000002</v>
      </c>
      <c r="I38" s="15">
        <v>2.586185</v>
      </c>
      <c r="J38" s="15">
        <v>3.277908</v>
      </c>
      <c r="K38" s="16">
        <v>4.8981700000000004</v>
      </c>
      <c r="L38" s="15">
        <v>18.785129999999999</v>
      </c>
      <c r="M38" s="15">
        <v>12.968</v>
      </c>
      <c r="N38" s="15">
        <v>6.6376860000000004</v>
      </c>
      <c r="O38" s="15">
        <v>7.816414</v>
      </c>
      <c r="P38" s="15">
        <v>15.60787</v>
      </c>
      <c r="Q38" s="15">
        <v>4.9344910000000004</v>
      </c>
      <c r="R38" s="15">
        <v>13.48593</v>
      </c>
      <c r="S38" s="15">
        <v>30.23104</v>
      </c>
    </row>
    <row r="39" spans="3:19" x14ac:dyDescent="0.25">
      <c r="C39" s="14" t="s">
        <v>20</v>
      </c>
      <c r="D39" s="15">
        <v>1.296495</v>
      </c>
      <c r="E39" s="15">
        <v>2.7079870000000001</v>
      </c>
      <c r="F39" s="15">
        <v>0.83970699999999998</v>
      </c>
      <c r="G39" s="15">
        <v>0.89140900000000001</v>
      </c>
      <c r="H39" s="15">
        <v>1.723169</v>
      </c>
      <c r="I39" s="15">
        <v>6.1695710000000004</v>
      </c>
      <c r="J39" s="15">
        <v>5.2771889999999999</v>
      </c>
      <c r="K39" s="16">
        <v>2.321888</v>
      </c>
      <c r="L39" s="15">
        <v>2.001045</v>
      </c>
      <c r="M39" s="15">
        <v>3.7242310000000001</v>
      </c>
      <c r="N39" s="15">
        <v>0.95539200000000002</v>
      </c>
      <c r="O39" s="15">
        <v>4.4722229999999996</v>
      </c>
      <c r="P39" s="15">
        <v>2.7299000000000002</v>
      </c>
      <c r="Q39" s="15">
        <v>1.9237930000000001</v>
      </c>
      <c r="R39" s="15">
        <v>2.3472029999999999</v>
      </c>
      <c r="S39" s="15">
        <v>2.267865</v>
      </c>
    </row>
    <row r="40" spans="3:19" x14ac:dyDescent="0.25">
      <c r="C40" s="14" t="s">
        <v>21</v>
      </c>
      <c r="D40" s="15">
        <v>12.954599999999999</v>
      </c>
      <c r="E40" s="15">
        <v>2.6821130000000002</v>
      </c>
      <c r="F40" s="15">
        <v>3.7506689999999998</v>
      </c>
      <c r="G40" s="15">
        <v>14.39517</v>
      </c>
      <c r="H40" s="15">
        <v>5.8945480000000003</v>
      </c>
      <c r="I40" s="15">
        <v>5.0699449999999997</v>
      </c>
      <c r="J40" s="15">
        <v>6.1865240000000004</v>
      </c>
      <c r="K40" s="16">
        <v>6.8274520000000001</v>
      </c>
      <c r="L40" s="15">
        <v>7.0448919999999999</v>
      </c>
      <c r="M40" s="15">
        <v>2.009036</v>
      </c>
      <c r="N40" s="15">
        <v>51.278030000000001</v>
      </c>
      <c r="O40" s="15">
        <v>10.136990000000001</v>
      </c>
      <c r="P40" s="15">
        <v>3.7621060000000002</v>
      </c>
      <c r="Q40" s="15">
        <v>8.9866499999999991</v>
      </c>
      <c r="R40" s="15">
        <v>7.9302809999999999</v>
      </c>
      <c r="S40" s="15">
        <v>12.5052</v>
      </c>
    </row>
    <row r="41" spans="3:19" x14ac:dyDescent="0.25">
      <c r="C41" s="17" t="s">
        <v>22</v>
      </c>
      <c r="D41" s="18">
        <v>35.1023</v>
      </c>
      <c r="E41" s="18">
        <v>10.5192</v>
      </c>
      <c r="F41" s="18">
        <v>18.799199999999999</v>
      </c>
      <c r="G41" s="18">
        <v>11.9261</v>
      </c>
      <c r="H41" s="18">
        <v>14.6462</v>
      </c>
      <c r="I41" s="18">
        <v>14.613200000000001</v>
      </c>
      <c r="J41" s="18">
        <v>21.657499999999999</v>
      </c>
      <c r="K41" s="19">
        <v>22.180900000000001</v>
      </c>
      <c r="L41" s="18">
        <v>4.3452999999999999</v>
      </c>
      <c r="M41" s="18">
        <v>13.8088</v>
      </c>
      <c r="N41" s="18">
        <v>10.964600000000001</v>
      </c>
      <c r="O41" s="18">
        <v>16.417999999999999</v>
      </c>
      <c r="P41" s="18">
        <v>7.1837999999999997</v>
      </c>
      <c r="Q41" s="18">
        <v>19.1373</v>
      </c>
      <c r="R41" s="18">
        <v>2.6435</v>
      </c>
      <c r="S41" s="18">
        <v>8.4385999999999992</v>
      </c>
    </row>
    <row r="45" spans="3:19" ht="20.25" x14ac:dyDescent="0.3">
      <c r="C45" s="10" t="s">
        <v>38</v>
      </c>
      <c r="D45" s="99" t="s">
        <v>0</v>
      </c>
      <c r="E45" s="99"/>
      <c r="F45" s="99"/>
      <c r="G45" s="99"/>
      <c r="H45" s="99"/>
      <c r="I45" s="99"/>
      <c r="J45" s="99"/>
      <c r="K45" s="100"/>
      <c r="L45" s="99" t="s">
        <v>9</v>
      </c>
      <c r="M45" s="99"/>
      <c r="N45" s="99"/>
      <c r="O45" s="99"/>
      <c r="P45" s="99"/>
      <c r="Q45" s="99"/>
      <c r="R45" s="99"/>
      <c r="S45" s="99"/>
    </row>
    <row r="46" spans="3:19" x14ac:dyDescent="0.25">
      <c r="C46" s="11" t="s">
        <v>10</v>
      </c>
      <c r="D46" s="12" t="s">
        <v>11</v>
      </c>
      <c r="E46" s="12" t="s">
        <v>12</v>
      </c>
      <c r="F46" s="12" t="s">
        <v>13</v>
      </c>
      <c r="G46" s="12" t="s">
        <v>14</v>
      </c>
      <c r="H46" s="12" t="s">
        <v>15</v>
      </c>
      <c r="I46" s="12" t="s">
        <v>16</v>
      </c>
      <c r="J46" s="12" t="s">
        <v>17</v>
      </c>
      <c r="K46" s="13" t="s">
        <v>18</v>
      </c>
      <c r="L46" s="12" t="s">
        <v>11</v>
      </c>
      <c r="M46" s="12" t="s">
        <v>12</v>
      </c>
      <c r="N46" s="12" t="s">
        <v>13</v>
      </c>
      <c r="O46" s="12" t="s">
        <v>14</v>
      </c>
      <c r="P46" s="12" t="s">
        <v>15</v>
      </c>
      <c r="Q46" s="12" t="s">
        <v>16</v>
      </c>
      <c r="R46" s="12" t="s">
        <v>17</v>
      </c>
      <c r="S46" s="12" t="s">
        <v>18</v>
      </c>
    </row>
    <row r="47" spans="3:19" x14ac:dyDescent="0.25">
      <c r="C47" s="14" t="s">
        <v>19</v>
      </c>
      <c r="D47" s="15">
        <v>2.2671000000000001</v>
      </c>
      <c r="E47" s="15">
        <v>4.0008999999999997</v>
      </c>
      <c r="F47" s="15">
        <v>8.4200999999999997</v>
      </c>
      <c r="G47" s="15">
        <v>2.0594000000000001</v>
      </c>
      <c r="H47" s="15">
        <v>2.0449999999999999</v>
      </c>
      <c r="I47" s="15">
        <v>0.3342</v>
      </c>
      <c r="J47" s="15">
        <v>3.1793999999999998</v>
      </c>
      <c r="K47" s="16">
        <v>0.36659999999999998</v>
      </c>
      <c r="L47" s="15">
        <v>5.5999999999999999E-3</v>
      </c>
      <c r="M47" s="15">
        <v>0.1542</v>
      </c>
      <c r="N47" s="15">
        <v>0.04</v>
      </c>
      <c r="O47" s="15">
        <v>3.2199999999999999E-2</v>
      </c>
      <c r="P47" s="15">
        <v>2.9399999999999999E-2</v>
      </c>
      <c r="Q47" s="15">
        <v>3.2599999999999997E-2</v>
      </c>
      <c r="R47" s="15">
        <v>3.2000000000000001E-2</v>
      </c>
      <c r="S47" s="15">
        <v>3.3599999999999998E-2</v>
      </c>
    </row>
    <row r="48" spans="3:19" x14ac:dyDescent="0.25">
      <c r="C48" s="14" t="s">
        <v>20</v>
      </c>
      <c r="D48" s="15">
        <v>8.0070999999999994</v>
      </c>
      <c r="E48" s="15">
        <v>6.7333999999999996</v>
      </c>
      <c r="F48" s="15">
        <v>5.0193000000000003</v>
      </c>
      <c r="G48" s="15">
        <v>5.0693000000000001</v>
      </c>
      <c r="H48" s="15">
        <v>4.6859000000000002</v>
      </c>
      <c r="I48" s="15">
        <v>2.2086999999999999</v>
      </c>
      <c r="J48" s="15">
        <v>4.0671999999999997</v>
      </c>
      <c r="K48" s="16">
        <v>3.0097999999999998</v>
      </c>
      <c r="L48" s="15">
        <v>1.0002</v>
      </c>
      <c r="M48" s="15">
        <v>1.0031000000000001</v>
      </c>
      <c r="N48" s="15">
        <v>1.0013000000000001</v>
      </c>
      <c r="O48" s="15">
        <v>0.38969999999999999</v>
      </c>
      <c r="P48" s="15">
        <v>3.0007999999999999</v>
      </c>
      <c r="Q48" s="15">
        <v>8.8010000000000002</v>
      </c>
      <c r="R48" s="15">
        <v>4.7999999999999996E-3</v>
      </c>
      <c r="S48" s="15">
        <v>2.7E-2</v>
      </c>
    </row>
    <row r="49" spans="3:19" x14ac:dyDescent="0.25">
      <c r="C49" s="14" t="s">
        <v>21</v>
      </c>
      <c r="D49" s="15">
        <v>1.1017999999999999</v>
      </c>
      <c r="E49" s="15">
        <v>0.63319999999999999</v>
      </c>
      <c r="F49" s="15">
        <v>4.2137000000000002</v>
      </c>
      <c r="G49" s="15">
        <v>1.1095999999999999</v>
      </c>
      <c r="H49" s="15">
        <v>0.13400000000000001</v>
      </c>
      <c r="I49" s="15">
        <v>0.16950000000000001</v>
      </c>
      <c r="J49" s="15">
        <v>1.0804</v>
      </c>
      <c r="K49" s="16">
        <v>0.1113</v>
      </c>
      <c r="L49" s="15">
        <v>1.4096</v>
      </c>
      <c r="M49" s="15">
        <v>2.0999999999999999E-3</v>
      </c>
      <c r="N49" s="15">
        <v>1.5E-3</v>
      </c>
      <c r="O49" s="15">
        <v>1.9E-2</v>
      </c>
      <c r="P49" s="15">
        <v>1.78E-2</v>
      </c>
      <c r="Q49" s="15">
        <v>3.6299999999999999E-2</v>
      </c>
      <c r="R49" s="15">
        <v>4.2500000000000003E-2</v>
      </c>
      <c r="S49" s="15">
        <v>1.72E-2</v>
      </c>
    </row>
    <row r="50" spans="3:19" x14ac:dyDescent="0.25">
      <c r="C50" s="17" t="s">
        <v>22</v>
      </c>
      <c r="D50" s="18">
        <v>2.0666000000000002</v>
      </c>
      <c r="E50" s="18">
        <v>1.0019</v>
      </c>
      <c r="F50" s="18">
        <v>1.0562800000000001</v>
      </c>
      <c r="G50" s="18">
        <v>3.0537999999999998</v>
      </c>
      <c r="H50" s="18">
        <v>2.0630000000000002</v>
      </c>
      <c r="I50" s="18">
        <v>1.0224</v>
      </c>
      <c r="J50" s="18">
        <v>3.0308000000000002</v>
      </c>
      <c r="K50" s="19">
        <v>1.0213000000000001</v>
      </c>
      <c r="L50" s="18">
        <v>1.7600000000000001E-2</v>
      </c>
      <c r="M50" s="18">
        <v>3.5299999999999998E-2</v>
      </c>
      <c r="N50" s="18">
        <v>1.0361</v>
      </c>
      <c r="O50" s="18">
        <v>6.5600000000000006E-2</v>
      </c>
      <c r="P50" s="18">
        <v>2.4899999999999999E-2</v>
      </c>
      <c r="Q50" s="18">
        <v>3.1099999999999999E-2</v>
      </c>
      <c r="R50" s="18">
        <v>3.32E-2</v>
      </c>
      <c r="S50" s="18">
        <v>2.4653</v>
      </c>
    </row>
    <row r="54" spans="3:19" ht="20.25" x14ac:dyDescent="0.3">
      <c r="C54" s="10" t="s">
        <v>39</v>
      </c>
      <c r="D54" s="99" t="s">
        <v>0</v>
      </c>
      <c r="E54" s="99"/>
      <c r="F54" s="99"/>
      <c r="G54" s="99"/>
      <c r="H54" s="99"/>
      <c r="I54" s="99"/>
      <c r="J54" s="99"/>
      <c r="K54" s="100"/>
      <c r="L54" s="99" t="s">
        <v>9</v>
      </c>
      <c r="M54" s="99"/>
      <c r="N54" s="99"/>
      <c r="O54" s="99"/>
      <c r="P54" s="99"/>
      <c r="Q54" s="99"/>
      <c r="R54" s="99"/>
      <c r="S54" s="99"/>
    </row>
    <row r="55" spans="3:19" x14ac:dyDescent="0.25">
      <c r="C55" s="11" t="s">
        <v>10</v>
      </c>
      <c r="D55" s="12" t="s">
        <v>11</v>
      </c>
      <c r="E55" s="12" t="s">
        <v>12</v>
      </c>
      <c r="F55" s="12" t="s">
        <v>13</v>
      </c>
      <c r="G55" s="12" t="s">
        <v>14</v>
      </c>
      <c r="H55" s="12" t="s">
        <v>15</v>
      </c>
      <c r="I55" s="12" t="s">
        <v>16</v>
      </c>
      <c r="J55" s="12" t="s">
        <v>17</v>
      </c>
      <c r="K55" s="13" t="s">
        <v>18</v>
      </c>
      <c r="L55" s="12" t="s">
        <v>11</v>
      </c>
      <c r="M55" s="12" t="s">
        <v>12</v>
      </c>
      <c r="N55" s="12" t="s">
        <v>13</v>
      </c>
      <c r="O55" s="12" t="s">
        <v>14</v>
      </c>
      <c r="P55" s="12" t="s">
        <v>15</v>
      </c>
      <c r="Q55" s="12" t="s">
        <v>16</v>
      </c>
      <c r="R55" s="12" t="s">
        <v>17</v>
      </c>
      <c r="S55" s="12" t="s">
        <v>18</v>
      </c>
    </row>
    <row r="56" spans="3:19" x14ac:dyDescent="0.25">
      <c r="C56" s="14" t="s">
        <v>19</v>
      </c>
      <c r="D56" s="15">
        <v>4.639265</v>
      </c>
      <c r="E56" s="15">
        <v>3.9632109999999998</v>
      </c>
      <c r="F56" s="15">
        <v>7.9005390000000002</v>
      </c>
      <c r="G56" s="15">
        <v>0.96889899999999995</v>
      </c>
      <c r="H56" s="15">
        <v>4.2879350000000001</v>
      </c>
      <c r="I56" s="15">
        <v>5.2567550000000001</v>
      </c>
      <c r="J56" s="15">
        <v>3.8332419999999998</v>
      </c>
      <c r="K56" s="16">
        <v>3.2018019999999998</v>
      </c>
      <c r="L56" s="15">
        <v>3.278721</v>
      </c>
      <c r="M56" s="15">
        <v>5.4679520000000004</v>
      </c>
      <c r="N56" s="15">
        <v>7.7759710000000002</v>
      </c>
      <c r="O56" s="15">
        <v>1.4862120000000001</v>
      </c>
      <c r="P56" s="15">
        <v>4.2341340000000001</v>
      </c>
      <c r="Q56" s="15">
        <v>5.185149</v>
      </c>
      <c r="R56" s="15">
        <v>4.070506</v>
      </c>
      <c r="S56" s="15">
        <v>3.657632</v>
      </c>
    </row>
    <row r="57" spans="3:19" x14ac:dyDescent="0.25">
      <c r="C57" s="14" t="s">
        <v>20</v>
      </c>
      <c r="D57" s="15">
        <v>1.296495</v>
      </c>
      <c r="E57" s="15">
        <v>2.7079870000000001</v>
      </c>
      <c r="F57" s="15">
        <v>0.83970699999999998</v>
      </c>
      <c r="G57" s="15">
        <v>0.89140900000000001</v>
      </c>
      <c r="H57" s="15">
        <v>1.723169</v>
      </c>
      <c r="I57" s="15">
        <v>6.1695710000000004</v>
      </c>
      <c r="J57" s="15">
        <v>5.2771889999999999</v>
      </c>
      <c r="K57" s="16">
        <v>2.321888</v>
      </c>
      <c r="L57" s="15">
        <v>2.001045</v>
      </c>
      <c r="M57" s="15">
        <v>3.7242310000000001</v>
      </c>
      <c r="N57" s="15">
        <v>0.95539200000000002</v>
      </c>
      <c r="O57" s="15">
        <v>4.4722229999999996</v>
      </c>
      <c r="P57" s="15">
        <v>2.7299000000000002</v>
      </c>
      <c r="Q57" s="15">
        <v>1.9237930000000001</v>
      </c>
      <c r="R57" s="15">
        <v>2.3472029999999999</v>
      </c>
      <c r="S57" s="15">
        <v>2.267865</v>
      </c>
    </row>
    <row r="58" spans="3:19" x14ac:dyDescent="0.25">
      <c r="C58" s="14" t="s">
        <v>21</v>
      </c>
      <c r="D58" s="15">
        <v>1.197379</v>
      </c>
      <c r="E58" s="15">
        <v>4.4497169999999997</v>
      </c>
      <c r="F58" s="15">
        <v>2.394104</v>
      </c>
      <c r="G58" s="15">
        <v>0.80280600000000002</v>
      </c>
      <c r="H58" s="15">
        <v>2.308246</v>
      </c>
      <c r="I58" s="15">
        <v>2.3365179999999999</v>
      </c>
      <c r="J58" s="15">
        <v>1.951468</v>
      </c>
      <c r="K58" s="16">
        <v>1.6431549999999999</v>
      </c>
      <c r="L58" s="15">
        <v>1.6980630000000001</v>
      </c>
      <c r="M58" s="15">
        <v>2.985611</v>
      </c>
      <c r="N58" s="15">
        <v>1.058643</v>
      </c>
      <c r="O58" s="15">
        <v>1.436618</v>
      </c>
      <c r="P58" s="15">
        <v>2.2516120000000002</v>
      </c>
      <c r="Q58" s="15">
        <v>1.7508360000000001</v>
      </c>
      <c r="R58" s="15">
        <v>1.7665919999999999</v>
      </c>
      <c r="S58" s="15">
        <v>1.5072829999999999</v>
      </c>
    </row>
    <row r="59" spans="3:19" x14ac:dyDescent="0.25">
      <c r="C59" s="17" t="s">
        <v>22</v>
      </c>
      <c r="D59" s="18">
        <v>17.305859999999999</v>
      </c>
      <c r="E59" s="18">
        <v>6.485468</v>
      </c>
      <c r="F59" s="18">
        <v>16.588889999999999</v>
      </c>
      <c r="G59" s="18">
        <v>21.77674</v>
      </c>
      <c r="H59" s="18">
        <v>19.278359999999999</v>
      </c>
      <c r="I59" s="18">
        <v>13.47879</v>
      </c>
      <c r="J59" s="18">
        <v>10.20665</v>
      </c>
      <c r="K59" s="19">
        <v>6.088387</v>
      </c>
      <c r="L59" s="18">
        <v>7.1258850000000002</v>
      </c>
      <c r="M59" s="18">
        <v>33.598309999999998</v>
      </c>
      <c r="N59" s="18">
        <v>27.803999999999998</v>
      </c>
      <c r="O59" s="18">
        <v>16.91348</v>
      </c>
      <c r="P59" s="18">
        <v>15.473129999999999</v>
      </c>
      <c r="Q59" s="18">
        <v>18.811399999999999</v>
      </c>
      <c r="R59" s="18">
        <v>17.888860000000001</v>
      </c>
      <c r="S59" s="18">
        <v>19.377870000000001</v>
      </c>
    </row>
    <row r="61" spans="3:19" x14ac:dyDescent="0.25">
      <c r="C61" s="20" t="s">
        <v>26</v>
      </c>
    </row>
    <row r="62" spans="3:19" x14ac:dyDescent="0.25">
      <c r="C62" s="21" t="s">
        <v>40</v>
      </c>
      <c r="D62" s="22" t="s">
        <v>41</v>
      </c>
      <c r="E62" s="22"/>
      <c r="F62" s="22"/>
      <c r="G62" s="22"/>
      <c r="H62" s="22"/>
      <c r="I62" s="22"/>
      <c r="J62" s="22"/>
      <c r="K62" s="22"/>
      <c r="L62" s="22"/>
    </row>
    <row r="63" spans="3:19" x14ac:dyDescent="0.25">
      <c r="C63" s="21" t="s">
        <v>35</v>
      </c>
      <c r="D63" s="22" t="s">
        <v>42</v>
      </c>
      <c r="E63" s="22"/>
      <c r="F63" s="22"/>
      <c r="G63" s="22"/>
      <c r="H63" s="22"/>
      <c r="I63" s="22"/>
      <c r="J63" s="22"/>
      <c r="K63" s="22"/>
      <c r="L63" s="22"/>
    </row>
    <row r="64" spans="3:19" x14ac:dyDescent="0.25">
      <c r="C64" s="21" t="s">
        <v>36</v>
      </c>
      <c r="D64" s="22" t="s">
        <v>43</v>
      </c>
      <c r="E64" s="22"/>
      <c r="F64" s="22"/>
      <c r="G64" s="22"/>
      <c r="H64" s="22"/>
      <c r="I64" s="22"/>
      <c r="J64" s="22"/>
      <c r="K64" s="22"/>
    </row>
    <row r="65" spans="3:11" x14ac:dyDescent="0.25">
      <c r="C65" s="21" t="s">
        <v>37</v>
      </c>
      <c r="D65" s="22" t="s">
        <v>44</v>
      </c>
      <c r="E65" s="22"/>
      <c r="F65" s="22"/>
      <c r="G65" s="22"/>
      <c r="H65" s="22"/>
      <c r="I65" s="22"/>
      <c r="J65" s="22"/>
      <c r="K65" s="22"/>
    </row>
    <row r="66" spans="3:11" x14ac:dyDescent="0.25">
      <c r="C66" s="21" t="s">
        <v>45</v>
      </c>
      <c r="D66" s="22" t="s">
        <v>46</v>
      </c>
      <c r="E66" s="22"/>
      <c r="F66" s="22"/>
      <c r="G66" s="22"/>
      <c r="H66" s="22"/>
      <c r="I66" s="22"/>
      <c r="J66" s="22"/>
      <c r="K66" s="22"/>
    </row>
    <row r="67" spans="3:11" x14ac:dyDescent="0.25">
      <c r="C67" s="21" t="s">
        <v>47</v>
      </c>
      <c r="D67" s="22" t="s">
        <v>48</v>
      </c>
      <c r="E67" s="22"/>
      <c r="F67" s="22"/>
      <c r="G67" s="22"/>
      <c r="H67" s="22"/>
      <c r="I67" s="22"/>
      <c r="J67" s="22"/>
      <c r="K67" s="22"/>
    </row>
  </sheetData>
  <mergeCells count="13">
    <mergeCell ref="D36:K36"/>
    <mergeCell ref="L36:S36"/>
    <mergeCell ref="D45:K45"/>
    <mergeCell ref="L45:S45"/>
    <mergeCell ref="D54:K54"/>
    <mergeCell ref="L54:S54"/>
    <mergeCell ref="D27:K27"/>
    <mergeCell ref="L27:S27"/>
    <mergeCell ref="C2:S5"/>
    <mergeCell ref="D9:K9"/>
    <mergeCell ref="L9:S9"/>
    <mergeCell ref="D18:K18"/>
    <mergeCell ref="L18:S1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69"/>
  <sheetViews>
    <sheetView workbookViewId="0">
      <selection activeCell="C2" sqref="C2:S5"/>
    </sheetView>
  </sheetViews>
  <sheetFormatPr baseColWidth="10" defaultColWidth="9.140625" defaultRowHeight="15" x14ac:dyDescent="0.25"/>
  <cols>
    <col min="3" max="3" width="21.5703125" customWidth="1"/>
  </cols>
  <sheetData>
    <row r="1" spans="3:19" ht="15.75" thickBot="1" x14ac:dyDescent="0.3"/>
    <row r="2" spans="3:19" ht="14.45" customHeight="1" x14ac:dyDescent="0.25">
      <c r="C2" s="101" t="s">
        <v>49</v>
      </c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3"/>
    </row>
    <row r="3" spans="3:19" x14ac:dyDescent="0.25">
      <c r="C3" s="104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6"/>
    </row>
    <row r="4" spans="3:19" x14ac:dyDescent="0.25">
      <c r="C4" s="104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6"/>
    </row>
    <row r="5" spans="3:19" ht="15.75" thickBot="1" x14ac:dyDescent="0.3">
      <c r="C5" s="107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9"/>
    </row>
    <row r="8" spans="3:19" x14ac:dyDescent="0.25">
      <c r="C8" s="9"/>
    </row>
    <row r="9" spans="3:19" ht="20.25" x14ac:dyDescent="0.3">
      <c r="C9" s="10" t="s">
        <v>50</v>
      </c>
      <c r="D9" s="99" t="s">
        <v>0</v>
      </c>
      <c r="E9" s="99"/>
      <c r="F9" s="99"/>
      <c r="G9" s="99"/>
      <c r="H9" s="99"/>
      <c r="I9" s="99"/>
      <c r="J9" s="99"/>
      <c r="K9" s="100"/>
      <c r="L9" s="99" t="s">
        <v>9</v>
      </c>
      <c r="M9" s="99"/>
      <c r="N9" s="99"/>
      <c r="O9" s="99"/>
      <c r="P9" s="99"/>
      <c r="Q9" s="99"/>
      <c r="R9" s="99"/>
      <c r="S9" s="99"/>
    </row>
    <row r="10" spans="3:19" x14ac:dyDescent="0.25">
      <c r="C10" s="11" t="s">
        <v>10</v>
      </c>
      <c r="D10" s="12" t="s">
        <v>11</v>
      </c>
      <c r="E10" s="12" t="s">
        <v>12</v>
      </c>
      <c r="F10" s="12" t="s">
        <v>13</v>
      </c>
      <c r="G10" s="12" t="s">
        <v>14</v>
      </c>
      <c r="H10" s="12" t="s">
        <v>15</v>
      </c>
      <c r="I10" s="12" t="s">
        <v>16</v>
      </c>
      <c r="J10" s="12" t="s">
        <v>17</v>
      </c>
      <c r="K10" s="13" t="s">
        <v>18</v>
      </c>
      <c r="L10" s="12" t="s">
        <v>11</v>
      </c>
      <c r="M10" s="12" t="s">
        <v>12</v>
      </c>
      <c r="N10" s="12" t="s">
        <v>13</v>
      </c>
      <c r="O10" s="12" t="s">
        <v>14</v>
      </c>
      <c r="P10" s="12" t="s">
        <v>15</v>
      </c>
      <c r="Q10" s="12" t="s">
        <v>16</v>
      </c>
      <c r="R10" s="12" t="s">
        <v>17</v>
      </c>
      <c r="S10" s="12" t="s">
        <v>18</v>
      </c>
    </row>
    <row r="11" spans="3:19" x14ac:dyDescent="0.25">
      <c r="C11" s="14" t="s">
        <v>19</v>
      </c>
      <c r="D11" s="15">
        <v>3.4239600000000001</v>
      </c>
      <c r="E11" s="15">
        <v>3.648136</v>
      </c>
      <c r="F11" s="15">
        <v>3.6651919999999998</v>
      </c>
      <c r="G11" s="15">
        <v>3.8806280000000002</v>
      </c>
      <c r="H11" s="15">
        <v>3.5342709999999999</v>
      </c>
      <c r="I11" s="15">
        <v>3.5773830000000002</v>
      </c>
      <c r="J11" s="15">
        <v>3.618906</v>
      </c>
      <c r="K11" s="16">
        <v>3.6906219999999998</v>
      </c>
      <c r="L11" s="15">
        <v>7.2327219999999999</v>
      </c>
      <c r="M11" s="15">
        <v>4.5766340000000003</v>
      </c>
      <c r="N11" s="15">
        <v>5.1489950000000002</v>
      </c>
      <c r="O11" s="15">
        <v>5.778327</v>
      </c>
      <c r="P11" s="15">
        <v>5.7533919999999998</v>
      </c>
      <c r="Q11" s="15">
        <v>5.5444290000000001</v>
      </c>
      <c r="R11" s="15">
        <v>5.617273</v>
      </c>
      <c r="S11" s="15">
        <v>5.5524269999999998</v>
      </c>
    </row>
    <row r="12" spans="3:19" x14ac:dyDescent="0.25">
      <c r="C12" s="14" t="s">
        <v>20</v>
      </c>
      <c r="D12" s="15">
        <v>0.91481800000000002</v>
      </c>
      <c r="E12" s="15">
        <v>1.938158</v>
      </c>
      <c r="F12" s="15">
        <v>2.08419</v>
      </c>
      <c r="G12" s="15">
        <v>2.1488119999999999</v>
      </c>
      <c r="H12" s="15">
        <v>1.3315630000000001</v>
      </c>
      <c r="I12" s="15">
        <v>1.5460389999999999</v>
      </c>
      <c r="J12" s="15">
        <v>1.5930899999999999</v>
      </c>
      <c r="K12" s="16">
        <v>1.813423</v>
      </c>
      <c r="L12" s="15">
        <v>2.2023250000000001</v>
      </c>
      <c r="M12" s="15">
        <v>1.752883</v>
      </c>
      <c r="N12" s="15">
        <v>1.8835850000000001</v>
      </c>
      <c r="O12" s="15">
        <v>2.3228610000000001</v>
      </c>
      <c r="P12" s="15">
        <v>1.9647939999999999</v>
      </c>
      <c r="Q12" s="15">
        <v>1.937343</v>
      </c>
      <c r="R12" s="15">
        <v>2.001525</v>
      </c>
      <c r="S12" s="15">
        <v>2.0485280000000001</v>
      </c>
    </row>
    <row r="13" spans="3:19" x14ac:dyDescent="0.25">
      <c r="C13" s="14" t="s">
        <v>21</v>
      </c>
      <c r="D13" s="15">
        <v>6.6703799999999998</v>
      </c>
      <c r="E13" s="15">
        <v>7.3414590000000004</v>
      </c>
      <c r="F13" s="15">
        <v>4.8246320000000003</v>
      </c>
      <c r="G13" s="15">
        <v>4.8682790000000002</v>
      </c>
      <c r="H13" s="15">
        <v>6.9978800000000003</v>
      </c>
      <c r="I13" s="15">
        <v>6.182048</v>
      </c>
      <c r="J13" s="15">
        <v>6.0647359999999999</v>
      </c>
      <c r="K13" s="16">
        <v>5.4777480000000001</v>
      </c>
      <c r="L13" s="15">
        <v>5.2135559999999996</v>
      </c>
      <c r="M13" s="15">
        <v>7.3779669999999999</v>
      </c>
      <c r="N13" s="15">
        <v>5.5744850000000001</v>
      </c>
      <c r="O13" s="15">
        <v>4.9127489999999998</v>
      </c>
      <c r="P13" s="15">
        <v>6.202051</v>
      </c>
      <c r="Q13" s="15">
        <v>5.9853810000000003</v>
      </c>
      <c r="R13" s="15">
        <v>5.8260100000000001</v>
      </c>
      <c r="S13" s="15">
        <v>5.5380250000000002</v>
      </c>
    </row>
    <row r="14" spans="3:19" x14ac:dyDescent="0.25">
      <c r="C14" s="17" t="s">
        <v>22</v>
      </c>
      <c r="D14" s="18">
        <v>0.16705500000000001</v>
      </c>
      <c r="E14" s="18">
        <v>0.135851</v>
      </c>
      <c r="F14" s="18">
        <v>0.17913699999999999</v>
      </c>
      <c r="G14" s="18">
        <v>6.5310999999999994E-2</v>
      </c>
      <c r="H14" s="18">
        <v>0.150647</v>
      </c>
      <c r="I14" s="18">
        <v>0.15960099999999999</v>
      </c>
      <c r="J14" s="18">
        <v>0.13620099999999999</v>
      </c>
      <c r="K14" s="19">
        <v>0.120794</v>
      </c>
      <c r="L14" s="18">
        <v>0.18187200000000001</v>
      </c>
      <c r="M14" s="18">
        <v>9.4342999999999996E-2</v>
      </c>
      <c r="N14" s="18">
        <v>0.24379600000000001</v>
      </c>
      <c r="O14" s="18">
        <v>0.28384500000000001</v>
      </c>
      <c r="P14" s="18">
        <v>0.13099</v>
      </c>
      <c r="Q14" s="18">
        <v>0.16112599999999999</v>
      </c>
      <c r="R14" s="18">
        <v>0.171066</v>
      </c>
      <c r="S14" s="18">
        <v>0.20850399999999999</v>
      </c>
    </row>
    <row r="18" spans="3:19" ht="20.25" x14ac:dyDescent="0.3">
      <c r="C18" s="10" t="s">
        <v>51</v>
      </c>
      <c r="D18" s="99" t="s">
        <v>0</v>
      </c>
      <c r="E18" s="99"/>
      <c r="F18" s="99"/>
      <c r="G18" s="99"/>
      <c r="H18" s="99"/>
      <c r="I18" s="99"/>
      <c r="J18" s="99"/>
      <c r="K18" s="100"/>
      <c r="L18" s="99" t="s">
        <v>9</v>
      </c>
      <c r="M18" s="99"/>
      <c r="N18" s="99"/>
      <c r="O18" s="99"/>
      <c r="P18" s="99"/>
      <c r="Q18" s="99"/>
      <c r="R18" s="99"/>
      <c r="S18" s="99"/>
    </row>
    <row r="19" spans="3:19" x14ac:dyDescent="0.25">
      <c r="C19" s="11" t="s">
        <v>10</v>
      </c>
      <c r="D19" s="12" t="s">
        <v>11</v>
      </c>
      <c r="E19" s="12" t="s">
        <v>12</v>
      </c>
      <c r="F19" s="12" t="s">
        <v>13</v>
      </c>
      <c r="G19" s="12" t="s">
        <v>14</v>
      </c>
      <c r="H19" s="12" t="s">
        <v>15</v>
      </c>
      <c r="I19" s="12" t="s">
        <v>16</v>
      </c>
      <c r="J19" s="12" t="s">
        <v>17</v>
      </c>
      <c r="K19" s="13" t="s">
        <v>18</v>
      </c>
      <c r="L19" s="12" t="s">
        <v>11</v>
      </c>
      <c r="M19" s="12" t="s">
        <v>12</v>
      </c>
      <c r="N19" s="12" t="s">
        <v>13</v>
      </c>
      <c r="O19" s="12" t="s">
        <v>14</v>
      </c>
      <c r="P19" s="12" t="s">
        <v>15</v>
      </c>
      <c r="Q19" s="12" t="s">
        <v>16</v>
      </c>
      <c r="R19" s="12" t="s">
        <v>17</v>
      </c>
      <c r="S19" s="12" t="s">
        <v>18</v>
      </c>
    </row>
    <row r="20" spans="3:19" x14ac:dyDescent="0.25">
      <c r="C20" s="14" t="s">
        <v>19</v>
      </c>
      <c r="D20" s="15">
        <v>15.29861</v>
      </c>
      <c r="E20" s="15">
        <v>2.9733809999999998</v>
      </c>
      <c r="F20" s="15">
        <v>22.872710000000001</v>
      </c>
      <c r="G20" s="15">
        <v>4.8963770000000002</v>
      </c>
      <c r="H20" s="15">
        <v>6.744523</v>
      </c>
      <c r="I20" s="15">
        <v>10.133050000000001</v>
      </c>
      <c r="J20" s="15">
        <v>8.3874709999999997</v>
      </c>
      <c r="K20" s="16">
        <v>9.1071240000000007</v>
      </c>
      <c r="L20" s="15">
        <v>7.1616169999999997</v>
      </c>
      <c r="M20" s="15">
        <v>3.943381</v>
      </c>
      <c r="N20" s="15">
        <v>17.799910000000001</v>
      </c>
      <c r="O20" s="15">
        <v>1.003733</v>
      </c>
      <c r="P20" s="15">
        <v>15.125019999999999</v>
      </c>
      <c r="Q20" s="15">
        <v>15.96871</v>
      </c>
      <c r="R20" s="15">
        <v>3.9277519999999999</v>
      </c>
      <c r="S20" s="15">
        <v>1.001692</v>
      </c>
    </row>
    <row r="21" spans="3:19" x14ac:dyDescent="0.25">
      <c r="C21" s="14" t="s">
        <v>20</v>
      </c>
      <c r="D21" s="15">
        <v>7.8056489999999998</v>
      </c>
      <c r="E21" s="15">
        <v>11.68268</v>
      </c>
      <c r="F21" s="15">
        <v>3.582589</v>
      </c>
      <c r="G21" s="15">
        <v>3.1464259999999999</v>
      </c>
      <c r="H21" s="15">
        <v>9.5493950000000005</v>
      </c>
      <c r="I21" s="15">
        <v>6.8873090000000001</v>
      </c>
      <c r="J21" s="15">
        <v>6.3826140000000002</v>
      </c>
      <c r="K21" s="16">
        <v>4.7569670000000004</v>
      </c>
      <c r="L21" s="15">
        <v>7.3837640000000002</v>
      </c>
      <c r="M21" s="15">
        <v>7.8452840000000004</v>
      </c>
      <c r="N21" s="15">
        <v>10.00347</v>
      </c>
      <c r="O21" s="15">
        <v>3.5737380000000001</v>
      </c>
      <c r="P21" s="15">
        <v>7.611027</v>
      </c>
      <c r="Q21" s="15">
        <v>8.3370499999999996</v>
      </c>
      <c r="R21" s="15">
        <v>7.1302139999999996</v>
      </c>
      <c r="S21" s="15">
        <v>6.4799579999999999</v>
      </c>
    </row>
    <row r="22" spans="3:19" x14ac:dyDescent="0.25">
      <c r="C22" s="14" t="s">
        <v>21</v>
      </c>
      <c r="D22" s="15">
        <v>4.9155629999999997</v>
      </c>
      <c r="E22" s="15">
        <v>3.136965</v>
      </c>
      <c r="F22" s="15">
        <v>4.5351900000000001</v>
      </c>
      <c r="G22" s="15">
        <v>2.099459</v>
      </c>
      <c r="H22" s="15">
        <v>3.9268239999999999</v>
      </c>
      <c r="I22" s="15">
        <v>4.1199579999999996</v>
      </c>
      <c r="J22" s="15">
        <v>3.6527500000000002</v>
      </c>
      <c r="K22" s="16">
        <v>3.3438599999999998</v>
      </c>
      <c r="L22" s="15">
        <v>3.516642</v>
      </c>
      <c r="M22" s="15">
        <v>5.2984280000000004</v>
      </c>
      <c r="N22" s="15">
        <v>1.5596E-2</v>
      </c>
      <c r="O22" s="15">
        <v>10.54067</v>
      </c>
      <c r="P22" s="15">
        <v>4.3165579999999997</v>
      </c>
      <c r="Q22" s="15">
        <v>0.66236399999999995</v>
      </c>
      <c r="R22" s="15">
        <v>1.4357059999999999</v>
      </c>
      <c r="S22" s="15">
        <v>0.89194899999999999</v>
      </c>
    </row>
    <row r="23" spans="3:19" x14ac:dyDescent="0.25">
      <c r="C23" s="17" t="s">
        <v>22</v>
      </c>
      <c r="D23" s="18">
        <v>29.92745</v>
      </c>
      <c r="E23" s="18">
        <v>39.49192</v>
      </c>
      <c r="F23" s="18">
        <v>20.556840000000001</v>
      </c>
      <c r="G23" s="18">
        <v>25.762789999999999</v>
      </c>
      <c r="H23" s="18">
        <v>42.195279999999997</v>
      </c>
      <c r="I23" s="18">
        <v>33.201779999999999</v>
      </c>
      <c r="J23" s="18">
        <v>33.124580000000002</v>
      </c>
      <c r="K23" s="19">
        <v>28.166810000000002</v>
      </c>
      <c r="L23" s="18">
        <v>11.83131</v>
      </c>
      <c r="M23" s="18">
        <v>18.27591</v>
      </c>
      <c r="N23" s="18">
        <v>18.453109999999999</v>
      </c>
      <c r="O23" s="18">
        <v>10.30749</v>
      </c>
      <c r="P23" s="18">
        <v>28.421710000000001</v>
      </c>
      <c r="Q23" s="18">
        <v>13.952680000000001</v>
      </c>
      <c r="R23" s="18">
        <v>27.021940000000001</v>
      </c>
      <c r="S23" s="18">
        <v>24.212610000000002</v>
      </c>
    </row>
    <row r="27" spans="3:19" ht="20.25" x14ac:dyDescent="0.3">
      <c r="C27" s="10" t="s">
        <v>52</v>
      </c>
      <c r="D27" s="99" t="s">
        <v>0</v>
      </c>
      <c r="E27" s="99"/>
      <c r="F27" s="99"/>
      <c r="G27" s="99"/>
      <c r="H27" s="99"/>
      <c r="I27" s="99"/>
      <c r="J27" s="99"/>
      <c r="K27" s="100"/>
      <c r="L27" s="99" t="s">
        <v>9</v>
      </c>
      <c r="M27" s="99"/>
      <c r="N27" s="99"/>
      <c r="O27" s="99"/>
      <c r="P27" s="99"/>
      <c r="Q27" s="99"/>
      <c r="R27" s="99"/>
      <c r="S27" s="99"/>
    </row>
    <row r="28" spans="3:19" x14ac:dyDescent="0.25">
      <c r="C28" s="11" t="s">
        <v>10</v>
      </c>
      <c r="D28" s="12" t="s">
        <v>11</v>
      </c>
      <c r="E28" s="12" t="s">
        <v>12</v>
      </c>
      <c r="F28" s="12" t="s">
        <v>13</v>
      </c>
      <c r="G28" s="12" t="s">
        <v>14</v>
      </c>
      <c r="H28" s="12" t="s">
        <v>15</v>
      </c>
      <c r="I28" s="12" t="s">
        <v>16</v>
      </c>
      <c r="J28" s="12" t="s">
        <v>17</v>
      </c>
      <c r="K28" s="13" t="s">
        <v>18</v>
      </c>
      <c r="L28" s="12" t="s">
        <v>11</v>
      </c>
      <c r="M28" s="12" t="s">
        <v>12</v>
      </c>
      <c r="N28" s="12" t="s">
        <v>13</v>
      </c>
      <c r="O28" s="12" t="s">
        <v>14</v>
      </c>
      <c r="P28" s="12" t="s">
        <v>15</v>
      </c>
      <c r="Q28" s="12" t="s">
        <v>16</v>
      </c>
      <c r="R28" s="12" t="s">
        <v>17</v>
      </c>
      <c r="S28" s="12" t="s">
        <v>18</v>
      </c>
    </row>
    <row r="29" spans="3:19" x14ac:dyDescent="0.25">
      <c r="C29" s="14" t="s">
        <v>19</v>
      </c>
      <c r="D29" s="15">
        <v>3.3452959999999998</v>
      </c>
      <c r="E29" s="15">
        <v>5.3198169999999996</v>
      </c>
      <c r="F29" s="15">
        <v>9.2239640000000005</v>
      </c>
      <c r="G29" s="15">
        <v>4.380344</v>
      </c>
      <c r="H29" s="15">
        <v>4.2185740000000003</v>
      </c>
      <c r="I29" s="15">
        <v>5.4754050000000003</v>
      </c>
      <c r="J29" s="15">
        <v>5.051145</v>
      </c>
      <c r="K29" s="16">
        <v>5.5445180000000001</v>
      </c>
      <c r="L29" s="15">
        <v>7.478059</v>
      </c>
      <c r="M29" s="15">
        <v>14.65742</v>
      </c>
      <c r="N29" s="15">
        <v>5.6150149999999996</v>
      </c>
      <c r="O29" s="15">
        <v>8.6870460000000005</v>
      </c>
      <c r="P29" s="15">
        <v>10.469440000000001</v>
      </c>
      <c r="Q29" s="15">
        <v>8.5061389999999992</v>
      </c>
      <c r="R29" s="15">
        <v>8.8366480000000003</v>
      </c>
      <c r="S29" s="15">
        <v>7.9931039999999998</v>
      </c>
    </row>
    <row r="30" spans="3:19" x14ac:dyDescent="0.25">
      <c r="C30" s="14" t="s">
        <v>20</v>
      </c>
      <c r="D30" s="15">
        <v>2.0756869999999998</v>
      </c>
      <c r="E30" s="15">
        <v>4.4880409999999999</v>
      </c>
      <c r="F30" s="15">
        <v>2.1861769999999998</v>
      </c>
      <c r="G30" s="15">
        <v>2.3771719999999998</v>
      </c>
      <c r="H30" s="15">
        <v>3.0521739999999999</v>
      </c>
      <c r="I30" s="15">
        <v>2.7308720000000002</v>
      </c>
      <c r="J30" s="15">
        <v>2.7183950000000001</v>
      </c>
      <c r="K30" s="16">
        <v>2.5125709999999999</v>
      </c>
      <c r="L30" s="15">
        <v>7.6885859999999999</v>
      </c>
      <c r="M30" s="15">
        <v>7.1710279999999997</v>
      </c>
      <c r="N30" s="15">
        <v>4.3446259999999999</v>
      </c>
      <c r="O30" s="15">
        <v>7.8301590000000001</v>
      </c>
      <c r="P30" s="15">
        <v>7.4252989999999999</v>
      </c>
      <c r="Q30" s="15">
        <v>6.2105030000000001</v>
      </c>
      <c r="R30" s="15">
        <v>6.6501570000000001</v>
      </c>
      <c r="S30" s="15">
        <v>6.3213860000000004</v>
      </c>
    </row>
    <row r="31" spans="3:19" x14ac:dyDescent="0.25">
      <c r="C31" s="14" t="s">
        <v>21</v>
      </c>
      <c r="D31" s="15">
        <v>6.234623</v>
      </c>
      <c r="E31" s="15">
        <v>7.0797840000000001</v>
      </c>
      <c r="F31" s="15">
        <v>5.0304919999999997</v>
      </c>
      <c r="G31" s="15">
        <v>5.0473869999999996</v>
      </c>
      <c r="H31" s="15">
        <v>6.6437780000000002</v>
      </c>
      <c r="I31" s="15">
        <v>6.0554569999999996</v>
      </c>
      <c r="J31" s="15">
        <v>5.9659310000000003</v>
      </c>
      <c r="K31" s="16">
        <v>5.525404</v>
      </c>
      <c r="L31" s="15">
        <v>4.2351760000000001</v>
      </c>
      <c r="M31" s="15">
        <v>5.2100999999999997</v>
      </c>
      <c r="N31" s="15">
        <v>0.84072999999999998</v>
      </c>
      <c r="O31" s="15">
        <v>5.6909999999999999E-3</v>
      </c>
      <c r="P31" s="15">
        <v>4.6974130000000001</v>
      </c>
      <c r="Q31" s="15">
        <v>2.6472280000000001</v>
      </c>
      <c r="R31" s="15">
        <v>1.046408</v>
      </c>
      <c r="S31" s="15">
        <v>0.28220600000000001</v>
      </c>
    </row>
    <row r="32" spans="3:19" x14ac:dyDescent="0.25">
      <c r="C32" s="17" t="s">
        <v>22</v>
      </c>
      <c r="D32" s="18">
        <v>14.804779999999999</v>
      </c>
      <c r="E32" s="18">
        <v>6.2582279999999999</v>
      </c>
      <c r="F32" s="18">
        <v>14.237679999999999</v>
      </c>
      <c r="G32" s="18">
        <v>12.77177</v>
      </c>
      <c r="H32" s="18">
        <v>15.52407</v>
      </c>
      <c r="I32" s="18">
        <v>31.08999</v>
      </c>
      <c r="J32" s="18">
        <v>8.7636959999999995</v>
      </c>
      <c r="K32" s="19">
        <v>14.1593</v>
      </c>
      <c r="L32" s="18">
        <v>1.268278</v>
      </c>
      <c r="M32" s="18">
        <v>7.9099130000000004</v>
      </c>
      <c r="N32" s="18">
        <v>10.878130000000001</v>
      </c>
      <c r="O32" s="18">
        <v>7.1692499999999999</v>
      </c>
      <c r="P32" s="18">
        <v>8.8245609999999992</v>
      </c>
      <c r="Q32" s="18">
        <v>9.1797369999999994</v>
      </c>
      <c r="R32" s="18">
        <v>5.8198150000000002</v>
      </c>
      <c r="S32" s="18">
        <v>8.3143659999999997</v>
      </c>
    </row>
    <row r="36" spans="3:19" ht="20.25" x14ac:dyDescent="0.3">
      <c r="C36" s="10" t="s">
        <v>53</v>
      </c>
      <c r="D36" s="99" t="s">
        <v>0</v>
      </c>
      <c r="E36" s="99"/>
      <c r="F36" s="99"/>
      <c r="G36" s="99"/>
      <c r="H36" s="99"/>
      <c r="I36" s="99"/>
      <c r="J36" s="99"/>
      <c r="K36" s="100"/>
      <c r="L36" s="99" t="s">
        <v>9</v>
      </c>
      <c r="M36" s="99"/>
      <c r="N36" s="99"/>
      <c r="O36" s="99"/>
      <c r="P36" s="99"/>
      <c r="Q36" s="99"/>
      <c r="R36" s="99"/>
      <c r="S36" s="99"/>
    </row>
    <row r="37" spans="3:19" x14ac:dyDescent="0.25">
      <c r="C37" s="11" t="s">
        <v>10</v>
      </c>
      <c r="D37" s="12" t="s">
        <v>11</v>
      </c>
      <c r="E37" s="12" t="s">
        <v>12</v>
      </c>
      <c r="F37" s="12" t="s">
        <v>13</v>
      </c>
      <c r="G37" s="12" t="s">
        <v>14</v>
      </c>
      <c r="H37" s="12" t="s">
        <v>15</v>
      </c>
      <c r="I37" s="12" t="s">
        <v>16</v>
      </c>
      <c r="J37" s="12" t="s">
        <v>17</v>
      </c>
      <c r="K37" s="13" t="s">
        <v>18</v>
      </c>
      <c r="L37" s="12" t="s">
        <v>11</v>
      </c>
      <c r="M37" s="12" t="s">
        <v>12</v>
      </c>
      <c r="N37" s="12" t="s">
        <v>13</v>
      </c>
      <c r="O37" s="12" t="s">
        <v>14</v>
      </c>
      <c r="P37" s="12" t="s">
        <v>15</v>
      </c>
      <c r="Q37" s="12" t="s">
        <v>16</v>
      </c>
      <c r="R37" s="12" t="s">
        <v>17</v>
      </c>
      <c r="S37" s="12" t="s">
        <v>18</v>
      </c>
    </row>
    <row r="38" spans="3:19" x14ac:dyDescent="0.25">
      <c r="C38" s="14" t="s">
        <v>19</v>
      </c>
      <c r="D38" s="15">
        <v>1.789541</v>
      </c>
      <c r="E38" s="15">
        <v>3.3564180000000001</v>
      </c>
      <c r="F38" s="15">
        <v>2.1558809999999999</v>
      </c>
      <c r="G38" s="15">
        <v>12.14542</v>
      </c>
      <c r="H38" s="15">
        <v>4.5579999999999998</v>
      </c>
      <c r="I38" s="15">
        <v>3.736148</v>
      </c>
      <c r="J38" s="15">
        <v>3.7862870000000002</v>
      </c>
      <c r="K38" s="16">
        <v>8.8753689999999992</v>
      </c>
      <c r="L38" s="15">
        <v>2.194763</v>
      </c>
      <c r="M38" s="15">
        <v>3.1986669999999999</v>
      </c>
      <c r="N38" s="15">
        <v>2.0320520000000002</v>
      </c>
      <c r="O38" s="15">
        <v>1.9739640000000001</v>
      </c>
      <c r="P38" s="15">
        <v>2.6495880000000001</v>
      </c>
      <c r="Q38" s="15">
        <v>1.4252910000000001</v>
      </c>
      <c r="R38" s="15">
        <v>2.3782749999999999</v>
      </c>
      <c r="S38" s="15">
        <v>2.198623</v>
      </c>
    </row>
    <row r="39" spans="3:19" x14ac:dyDescent="0.25">
      <c r="C39" s="14" t="s">
        <v>20</v>
      </c>
      <c r="D39" s="15">
        <v>0.71334600000000004</v>
      </c>
      <c r="E39" s="15">
        <v>1.018589</v>
      </c>
      <c r="F39" s="15">
        <v>0.49847200000000003</v>
      </c>
      <c r="G39" s="15">
        <v>0.151445</v>
      </c>
      <c r="H39" s="15">
        <v>0.85241199999999995</v>
      </c>
      <c r="I39" s="15">
        <v>0.71282000000000001</v>
      </c>
      <c r="J39" s="15">
        <v>0.56728900000000004</v>
      </c>
      <c r="K39" s="16">
        <v>0.400727</v>
      </c>
      <c r="L39" s="15">
        <v>4.2537269999999996</v>
      </c>
      <c r="M39" s="15">
        <v>2.1550120000000001</v>
      </c>
      <c r="N39" s="15">
        <v>1.017355</v>
      </c>
      <c r="O39" s="15">
        <v>2.584641</v>
      </c>
      <c r="P39" s="15">
        <v>3.0276779999999999</v>
      </c>
      <c r="Q39" s="15">
        <v>2.1048960000000001</v>
      </c>
      <c r="R39" s="15">
        <v>2.3142239999999998</v>
      </c>
      <c r="S39" s="15">
        <v>1.9967680000000001</v>
      </c>
    </row>
    <row r="40" spans="3:19" x14ac:dyDescent="0.25">
      <c r="C40" s="14" t="s">
        <v>21</v>
      </c>
      <c r="D40" s="15">
        <v>1.0944210000000001</v>
      </c>
      <c r="E40" s="15">
        <v>6.7551269999999999</v>
      </c>
      <c r="F40" s="15">
        <v>1.628976</v>
      </c>
      <c r="G40" s="15">
        <v>0.93601699999999999</v>
      </c>
      <c r="H40" s="15">
        <v>2.7189990000000002</v>
      </c>
      <c r="I40" s="15">
        <v>2.292157</v>
      </c>
      <c r="J40" s="15">
        <v>2.03132</v>
      </c>
      <c r="K40" s="16">
        <v>1.6064579999999999</v>
      </c>
      <c r="L40" s="15">
        <v>1.6131489999999999</v>
      </c>
      <c r="M40" s="15">
        <v>4.6734770000000001</v>
      </c>
      <c r="N40" s="15">
        <v>3.9170769999999999</v>
      </c>
      <c r="O40" s="15">
        <v>7.5197570000000002</v>
      </c>
      <c r="P40" s="15">
        <v>2.745727</v>
      </c>
      <c r="Q40" s="15">
        <v>3.0909520000000001</v>
      </c>
      <c r="R40" s="15">
        <v>3.5145659999999999</v>
      </c>
      <c r="S40" s="15">
        <v>4.3245519999999997</v>
      </c>
    </row>
    <row r="41" spans="3:19" x14ac:dyDescent="0.25">
      <c r="C41" s="17" t="s">
        <v>22</v>
      </c>
      <c r="D41" s="18">
        <v>12.091200000000001</v>
      </c>
      <c r="E41" s="18">
        <v>20.035430000000002</v>
      </c>
      <c r="F41" s="18">
        <v>11.88575</v>
      </c>
      <c r="G41" s="18">
        <v>7.8616289999999998</v>
      </c>
      <c r="H41" s="18">
        <v>10.659280000000001</v>
      </c>
      <c r="I41" s="18">
        <v>11.24507</v>
      </c>
      <c r="J41" s="18">
        <v>16.908090000000001</v>
      </c>
      <c r="K41" s="19">
        <v>16.790590000000002</v>
      </c>
      <c r="L41" s="18">
        <v>9.4404039999999991</v>
      </c>
      <c r="M41" s="18">
        <v>13.09266</v>
      </c>
      <c r="N41" s="18">
        <v>6.8338159999999997</v>
      </c>
      <c r="O41" s="18">
        <v>1.549245</v>
      </c>
      <c r="P41" s="18">
        <v>5.0220890000000002</v>
      </c>
      <c r="Q41" s="18">
        <v>4.1557300000000001</v>
      </c>
      <c r="R41" s="18">
        <v>6.6459700000000002</v>
      </c>
      <c r="S41" s="18">
        <v>10.606680000000001</v>
      </c>
    </row>
    <row r="45" spans="3:19" ht="20.25" x14ac:dyDescent="0.3">
      <c r="C45" s="10" t="s">
        <v>54</v>
      </c>
      <c r="D45" s="99" t="s">
        <v>0</v>
      </c>
      <c r="E45" s="99"/>
      <c r="F45" s="99"/>
      <c r="G45" s="99"/>
      <c r="H45" s="99"/>
      <c r="I45" s="99"/>
      <c r="J45" s="99"/>
      <c r="K45" s="100"/>
      <c r="L45" s="99" t="s">
        <v>9</v>
      </c>
      <c r="M45" s="99"/>
      <c r="N45" s="99"/>
      <c r="O45" s="99"/>
      <c r="P45" s="99"/>
      <c r="Q45" s="99"/>
      <c r="R45" s="99"/>
      <c r="S45" s="99"/>
    </row>
    <row r="46" spans="3:19" x14ac:dyDescent="0.25">
      <c r="C46" s="11" t="s">
        <v>10</v>
      </c>
      <c r="D46" s="12" t="s">
        <v>11</v>
      </c>
      <c r="E46" s="12" t="s">
        <v>12</v>
      </c>
      <c r="F46" s="12" t="s">
        <v>13</v>
      </c>
      <c r="G46" s="12" t="s">
        <v>14</v>
      </c>
      <c r="H46" s="12" t="s">
        <v>15</v>
      </c>
      <c r="I46" s="12" t="s">
        <v>16</v>
      </c>
      <c r="J46" s="12" t="s">
        <v>17</v>
      </c>
      <c r="K46" s="13" t="s">
        <v>18</v>
      </c>
      <c r="L46" s="12" t="s">
        <v>11</v>
      </c>
      <c r="M46" s="12" t="s">
        <v>12</v>
      </c>
      <c r="N46" s="12" t="s">
        <v>13</v>
      </c>
      <c r="O46" s="12" t="s">
        <v>14</v>
      </c>
      <c r="P46" s="12" t="s">
        <v>15</v>
      </c>
      <c r="Q46" s="12" t="s">
        <v>16</v>
      </c>
      <c r="R46" s="12" t="s">
        <v>17</v>
      </c>
      <c r="S46" s="12" t="s">
        <v>18</v>
      </c>
    </row>
    <row r="47" spans="3:19" x14ac:dyDescent="0.25">
      <c r="C47" s="14" t="s">
        <v>19</v>
      </c>
      <c r="D47" s="15">
        <v>2.6638470000000001</v>
      </c>
      <c r="E47" s="15">
        <v>5.1873959999999997</v>
      </c>
      <c r="F47" s="15">
        <v>5.8937280000000003</v>
      </c>
      <c r="G47" s="15">
        <v>4.4546159999999997</v>
      </c>
      <c r="H47" s="15">
        <v>2.937862</v>
      </c>
      <c r="I47" s="15">
        <v>3.7052510000000001</v>
      </c>
      <c r="J47" s="15">
        <v>3.675802</v>
      </c>
      <c r="K47" s="16">
        <v>4.2567409999999999</v>
      </c>
      <c r="L47" s="15">
        <v>2.6698849999999998</v>
      </c>
      <c r="M47" s="15">
        <v>2.769361</v>
      </c>
      <c r="N47" s="15">
        <v>2.1970730000000001</v>
      </c>
      <c r="O47" s="15">
        <v>1.6144609999999999</v>
      </c>
      <c r="P47" s="15">
        <v>5.3621790000000003</v>
      </c>
      <c r="Q47" s="15">
        <v>3.9826830000000002</v>
      </c>
      <c r="R47" s="15">
        <v>1.064948</v>
      </c>
      <c r="S47" s="15">
        <v>1.934461</v>
      </c>
    </row>
    <row r="48" spans="3:19" x14ac:dyDescent="0.25">
      <c r="C48" s="14" t="s">
        <v>20</v>
      </c>
      <c r="D48" s="15">
        <v>0.95235599999999998</v>
      </c>
      <c r="E48" s="15">
        <v>4.5749779999999998</v>
      </c>
      <c r="F48" s="15">
        <v>1.18079</v>
      </c>
      <c r="G48" s="15">
        <v>2.0884719999999999</v>
      </c>
      <c r="H48" s="15">
        <v>2.0873439999999999</v>
      </c>
      <c r="I48" s="15">
        <v>1.726316</v>
      </c>
      <c r="J48" s="15">
        <v>1.8392919999999999</v>
      </c>
      <c r="K48" s="16">
        <v>1.7266269999999999</v>
      </c>
      <c r="L48" s="15">
        <v>3.026583</v>
      </c>
      <c r="M48" s="15">
        <v>8.7243449999999996</v>
      </c>
      <c r="N48" s="15">
        <v>3.9020100000000002</v>
      </c>
      <c r="O48" s="15">
        <v>3.9738479999999998</v>
      </c>
      <c r="P48" s="15">
        <v>5.1385750000000003</v>
      </c>
      <c r="Q48" s="15">
        <v>4.6880389999999998</v>
      </c>
      <c r="R48" s="15">
        <v>4.6309469999999999</v>
      </c>
      <c r="S48" s="15">
        <v>4.3030929999999996</v>
      </c>
    </row>
    <row r="49" spans="3:19" x14ac:dyDescent="0.25">
      <c r="C49" s="14" t="s">
        <v>21</v>
      </c>
      <c r="D49" s="15">
        <v>1.8230489999999999</v>
      </c>
      <c r="E49" s="15">
        <v>2.2104110000000001</v>
      </c>
      <c r="F49" s="15">
        <v>3.0228160000000002</v>
      </c>
      <c r="G49" s="15">
        <v>5.7047829999999999</v>
      </c>
      <c r="H49" s="15">
        <v>2.0074079999999999</v>
      </c>
      <c r="I49" s="15">
        <v>2.3008820000000001</v>
      </c>
      <c r="J49" s="15">
        <v>2.616628</v>
      </c>
      <c r="K49" s="16">
        <v>3.2590840000000001</v>
      </c>
      <c r="L49" s="15">
        <v>2.9466570000000001</v>
      </c>
      <c r="M49" s="15">
        <v>2.9315730000000002</v>
      </c>
      <c r="N49" s="15">
        <v>1.790764</v>
      </c>
      <c r="O49" s="15">
        <v>1.9019280000000001</v>
      </c>
      <c r="P49" s="15">
        <v>2.9391050000000001</v>
      </c>
      <c r="Q49" s="15">
        <v>2.4916649999999998</v>
      </c>
      <c r="R49" s="15">
        <v>2.4484689999999998</v>
      </c>
      <c r="S49" s="15">
        <v>2.1551749999999998</v>
      </c>
    </row>
    <row r="50" spans="3:19" x14ac:dyDescent="0.25">
      <c r="C50" s="17" t="s">
        <v>22</v>
      </c>
      <c r="D50" s="18">
        <v>30.952940000000002</v>
      </c>
      <c r="E50" s="18">
        <v>21.807690000000001</v>
      </c>
      <c r="F50" s="18">
        <v>11.53105</v>
      </c>
      <c r="G50" s="18">
        <v>32.381639999999997</v>
      </c>
      <c r="H50" s="18">
        <v>25.981000000000002</v>
      </c>
      <c r="I50" s="18">
        <v>19.818010000000001</v>
      </c>
      <c r="J50" s="18">
        <v>22.500859999999999</v>
      </c>
      <c r="K50" s="19">
        <v>21.327559999999998</v>
      </c>
      <c r="L50" s="18">
        <v>15.122210000000001</v>
      </c>
      <c r="M50" s="18">
        <v>2.4372180000000001</v>
      </c>
      <c r="N50" s="18">
        <v>1.954915</v>
      </c>
      <c r="O50" s="18">
        <v>9.8385859999999994</v>
      </c>
      <c r="P50" s="18">
        <v>12.651439999999999</v>
      </c>
      <c r="Q50" s="18">
        <v>12.4176</v>
      </c>
      <c r="R50" s="18">
        <v>13.5909</v>
      </c>
      <c r="S50" s="18">
        <v>14.640269999999999</v>
      </c>
    </row>
    <row r="54" spans="3:19" ht="20.25" x14ac:dyDescent="0.3">
      <c r="C54" s="10" t="s">
        <v>55</v>
      </c>
      <c r="D54" s="99" t="s">
        <v>0</v>
      </c>
      <c r="E54" s="99"/>
      <c r="F54" s="99"/>
      <c r="G54" s="99"/>
      <c r="H54" s="99"/>
      <c r="I54" s="99"/>
      <c r="J54" s="99"/>
      <c r="K54" s="100"/>
      <c r="L54" s="99" t="s">
        <v>9</v>
      </c>
      <c r="M54" s="99"/>
      <c r="N54" s="99"/>
      <c r="O54" s="99"/>
      <c r="P54" s="99"/>
      <c r="Q54" s="99"/>
      <c r="R54" s="99"/>
      <c r="S54" s="99"/>
    </row>
    <row r="55" spans="3:19" x14ac:dyDescent="0.25">
      <c r="C55" s="11" t="s">
        <v>10</v>
      </c>
      <c r="D55" s="12" t="s">
        <v>11</v>
      </c>
      <c r="E55" s="12" t="s">
        <v>12</v>
      </c>
      <c r="F55" s="12" t="s">
        <v>13</v>
      </c>
      <c r="G55" s="12" t="s">
        <v>14</v>
      </c>
      <c r="H55" s="12" t="s">
        <v>15</v>
      </c>
      <c r="I55" s="12" t="s">
        <v>16</v>
      </c>
      <c r="J55" s="12" t="s">
        <v>17</v>
      </c>
      <c r="K55" s="13" t="s">
        <v>18</v>
      </c>
      <c r="L55" s="12" t="s">
        <v>11</v>
      </c>
      <c r="M55" s="12" t="s">
        <v>12</v>
      </c>
      <c r="N55" s="12" t="s">
        <v>13</v>
      </c>
      <c r="O55" s="12" t="s">
        <v>14</v>
      </c>
      <c r="P55" s="12" t="s">
        <v>15</v>
      </c>
      <c r="Q55" s="12" t="s">
        <v>16</v>
      </c>
      <c r="R55" s="12" t="s">
        <v>17</v>
      </c>
      <c r="S55" s="12" t="s">
        <v>18</v>
      </c>
    </row>
    <row r="56" spans="3:19" x14ac:dyDescent="0.25">
      <c r="C56" s="14" t="s">
        <v>19</v>
      </c>
      <c r="D56" s="15">
        <v>3.636447</v>
      </c>
      <c r="E56" s="15">
        <v>18.316739999999999</v>
      </c>
      <c r="F56" s="15">
        <v>1.142954</v>
      </c>
      <c r="G56" s="15">
        <v>5.0320159999999996</v>
      </c>
      <c r="H56" s="15">
        <v>8.1613640000000007</v>
      </c>
      <c r="I56" s="15">
        <v>4.2382330000000001</v>
      </c>
      <c r="J56" s="15">
        <v>4.864528</v>
      </c>
      <c r="K56" s="16">
        <v>3.6072639999999998</v>
      </c>
      <c r="L56" s="15">
        <v>0.78584900000000002</v>
      </c>
      <c r="M56" s="15">
        <v>5.2197110000000002</v>
      </c>
      <c r="N56" s="15">
        <v>8.4810000000000007E-3</v>
      </c>
      <c r="O56" s="15">
        <v>0.52114199999999999</v>
      </c>
      <c r="P56" s="15">
        <v>2.0253160000000001</v>
      </c>
      <c r="Q56" s="15">
        <v>0.32644000000000001</v>
      </c>
      <c r="R56" s="15">
        <v>0.47838399999999998</v>
      </c>
      <c r="S56" s="15">
        <v>0.20763000000000001</v>
      </c>
    </row>
    <row r="57" spans="3:19" x14ac:dyDescent="0.25">
      <c r="C57" s="14" t="s">
        <v>20</v>
      </c>
      <c r="D57" s="15">
        <v>0.275783</v>
      </c>
      <c r="E57" s="15">
        <v>2.8722560000000001</v>
      </c>
      <c r="F57" s="15">
        <v>0.10231700000000001</v>
      </c>
      <c r="G57" s="15">
        <v>32.771380000000001</v>
      </c>
      <c r="H57" s="15">
        <v>0.890011</v>
      </c>
      <c r="I57" s="15">
        <v>0.43275999999999998</v>
      </c>
      <c r="J57" s="15">
        <v>1.003798</v>
      </c>
      <c r="K57" s="16">
        <v>1.4397260000000001</v>
      </c>
      <c r="L57" s="15">
        <v>0.29086000000000001</v>
      </c>
      <c r="M57" s="15">
        <v>1.816403</v>
      </c>
      <c r="N57" s="15">
        <v>4.5295000000000002E-2</v>
      </c>
      <c r="O57" s="15">
        <v>2.025712</v>
      </c>
      <c r="P57" s="15">
        <v>2.3394330000000001</v>
      </c>
      <c r="Q57" s="15">
        <v>0.62818700000000005</v>
      </c>
      <c r="R57" s="15">
        <v>2.1211690000000001</v>
      </c>
      <c r="S57" s="15">
        <v>2.9811260000000002</v>
      </c>
    </row>
    <row r="58" spans="3:19" x14ac:dyDescent="0.25">
      <c r="C58" s="14" t="s">
        <v>21</v>
      </c>
      <c r="D58" s="15">
        <v>1.059399</v>
      </c>
      <c r="E58" s="15">
        <v>1.0557609999999999</v>
      </c>
      <c r="F58" s="15">
        <v>1.1068899999999999</v>
      </c>
      <c r="G58" s="15">
        <v>1.8084819999999999</v>
      </c>
      <c r="H58" s="15">
        <v>1.0575509999999999</v>
      </c>
      <c r="I58" s="15">
        <v>2.0707429999999998</v>
      </c>
      <c r="J58" s="15">
        <v>1.1025830000000001</v>
      </c>
      <c r="K58" s="16">
        <v>2.1706949999999998</v>
      </c>
      <c r="L58" s="15">
        <v>1.039644</v>
      </c>
      <c r="M58" s="15">
        <v>1.0789200000000001</v>
      </c>
      <c r="N58" s="15">
        <v>8.8358000000000006E-2</v>
      </c>
      <c r="O58" s="15">
        <v>0.14515900000000001</v>
      </c>
      <c r="P58" s="15">
        <v>1.0559350000000001</v>
      </c>
      <c r="Q58" s="15">
        <v>1.065143</v>
      </c>
      <c r="R58" s="15">
        <v>1.0725830000000001</v>
      </c>
      <c r="S58" s="15">
        <v>1.089521</v>
      </c>
    </row>
    <row r="59" spans="3:19" x14ac:dyDescent="0.25">
      <c r="C59" s="17" t="s">
        <v>22</v>
      </c>
      <c r="D59" s="18">
        <v>3.6974089999999999</v>
      </c>
      <c r="E59" s="18">
        <v>6.3882620000000001</v>
      </c>
      <c r="F59" s="18">
        <v>7.6484269999999999</v>
      </c>
      <c r="G59" s="18">
        <v>4.4994420000000002</v>
      </c>
      <c r="H59" s="18">
        <v>6.6926579999999998</v>
      </c>
      <c r="I59" s="18">
        <v>14.470549999999999</v>
      </c>
      <c r="J59" s="18">
        <v>10.47409</v>
      </c>
      <c r="K59" s="19">
        <v>12.67666</v>
      </c>
      <c r="L59" s="18">
        <v>8.3122039999999995</v>
      </c>
      <c r="M59" s="18">
        <v>5.0402849999999999</v>
      </c>
      <c r="N59" s="18">
        <v>3.8877890000000002</v>
      </c>
      <c r="O59" s="18">
        <v>2.4702459999999999</v>
      </c>
      <c r="P59" s="18">
        <v>6.0634639999999997</v>
      </c>
      <c r="Q59" s="18">
        <v>5.9552300000000002</v>
      </c>
      <c r="R59" s="18">
        <v>3.592568</v>
      </c>
      <c r="S59" s="18">
        <v>3.8829579999999999</v>
      </c>
    </row>
    <row r="62" spans="3:19" x14ac:dyDescent="0.25">
      <c r="C62" s="20" t="s">
        <v>26</v>
      </c>
    </row>
    <row r="63" spans="3:19" x14ac:dyDescent="0.25">
      <c r="C63" s="21" t="s">
        <v>56</v>
      </c>
      <c r="D63" s="22" t="s">
        <v>57</v>
      </c>
      <c r="E63" s="22"/>
      <c r="F63" s="22"/>
      <c r="G63" s="22"/>
      <c r="H63" s="22"/>
    </row>
    <row r="64" spans="3:19" x14ac:dyDescent="0.25">
      <c r="C64" s="21" t="s">
        <v>51</v>
      </c>
      <c r="D64" s="22" t="s">
        <v>58</v>
      </c>
      <c r="E64" s="22"/>
      <c r="F64" s="22"/>
      <c r="G64" s="22"/>
      <c r="H64" s="22"/>
    </row>
    <row r="65" spans="3:8" x14ac:dyDescent="0.25">
      <c r="C65" s="21" t="s">
        <v>52</v>
      </c>
      <c r="D65" s="22" t="s">
        <v>59</v>
      </c>
      <c r="E65" s="22"/>
      <c r="F65" s="22"/>
      <c r="G65" s="22"/>
      <c r="H65" s="22"/>
    </row>
    <row r="66" spans="3:8" x14ac:dyDescent="0.25">
      <c r="C66" s="21" t="s">
        <v>53</v>
      </c>
      <c r="D66" s="22" t="s">
        <v>60</v>
      </c>
      <c r="E66" s="22"/>
      <c r="F66" s="22"/>
      <c r="G66" s="22"/>
      <c r="H66" s="22"/>
    </row>
    <row r="67" spans="3:8" x14ac:dyDescent="0.25">
      <c r="C67" s="21" t="s">
        <v>54</v>
      </c>
      <c r="D67" s="22" t="s">
        <v>61</v>
      </c>
      <c r="E67" s="22"/>
      <c r="F67" s="22"/>
      <c r="G67" s="22"/>
      <c r="H67" s="22"/>
    </row>
    <row r="68" spans="3:8" x14ac:dyDescent="0.25">
      <c r="C68" s="21" t="s">
        <v>55</v>
      </c>
      <c r="D68" s="22" t="s">
        <v>62</v>
      </c>
      <c r="E68" s="22"/>
      <c r="F68" s="22"/>
      <c r="G68" s="22"/>
      <c r="H68" s="22"/>
    </row>
    <row r="69" spans="3:8" x14ac:dyDescent="0.25">
      <c r="C69" s="21"/>
      <c r="D69" s="22"/>
      <c r="E69" s="22"/>
      <c r="F69" s="22"/>
      <c r="G69" s="22"/>
      <c r="H69" s="22"/>
    </row>
  </sheetData>
  <mergeCells count="13">
    <mergeCell ref="D36:K36"/>
    <mergeCell ref="L36:S36"/>
    <mergeCell ref="D45:K45"/>
    <mergeCell ref="L45:S45"/>
    <mergeCell ref="D54:K54"/>
    <mergeCell ref="L54:S54"/>
    <mergeCell ref="D27:K27"/>
    <mergeCell ref="L27:S27"/>
    <mergeCell ref="C2:S5"/>
    <mergeCell ref="D9:K9"/>
    <mergeCell ref="L9:S9"/>
    <mergeCell ref="D18:K18"/>
    <mergeCell ref="L18:S1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7"/>
  <sheetViews>
    <sheetView workbookViewId="0">
      <selection activeCell="R47" sqref="R47"/>
    </sheetView>
  </sheetViews>
  <sheetFormatPr baseColWidth="10" defaultColWidth="9.140625" defaultRowHeight="15" x14ac:dyDescent="0.25"/>
  <cols>
    <col min="3" max="3" width="21.5703125" customWidth="1"/>
  </cols>
  <sheetData>
    <row r="1" spans="3:19" ht="15.75" thickBot="1" x14ac:dyDescent="0.3"/>
    <row r="2" spans="3:19" x14ac:dyDescent="0.25">
      <c r="C2" s="101" t="s">
        <v>63</v>
      </c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3"/>
    </row>
    <row r="3" spans="3:19" x14ac:dyDescent="0.25">
      <c r="C3" s="104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6"/>
    </row>
    <row r="4" spans="3:19" x14ac:dyDescent="0.25">
      <c r="C4" s="104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6"/>
    </row>
    <row r="5" spans="3:19" ht="15.75" thickBot="1" x14ac:dyDescent="0.3">
      <c r="C5" s="107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9"/>
    </row>
    <row r="8" spans="3:19" x14ac:dyDescent="0.25">
      <c r="C8" s="9"/>
    </row>
    <row r="9" spans="3:19" ht="20.25" x14ac:dyDescent="0.3">
      <c r="C9" s="10" t="s">
        <v>64</v>
      </c>
      <c r="D9" s="99" t="s">
        <v>0</v>
      </c>
      <c r="E9" s="99"/>
      <c r="F9" s="99"/>
      <c r="G9" s="99"/>
      <c r="H9" s="99"/>
      <c r="I9" s="99"/>
      <c r="J9" s="99"/>
      <c r="K9" s="100"/>
      <c r="L9" s="99" t="s">
        <v>9</v>
      </c>
      <c r="M9" s="99"/>
      <c r="N9" s="99"/>
      <c r="O9" s="99"/>
      <c r="P9" s="99"/>
      <c r="Q9" s="99"/>
      <c r="R9" s="99"/>
      <c r="S9" s="99"/>
    </row>
    <row r="10" spans="3:19" x14ac:dyDescent="0.25">
      <c r="C10" s="11" t="s">
        <v>10</v>
      </c>
      <c r="D10" s="12" t="s">
        <v>11</v>
      </c>
      <c r="E10" s="12" t="s">
        <v>12</v>
      </c>
      <c r="F10" s="12" t="s">
        <v>13</v>
      </c>
      <c r="G10" s="12" t="s">
        <v>14</v>
      </c>
      <c r="H10" s="12" t="s">
        <v>15</v>
      </c>
      <c r="I10" s="12" t="s">
        <v>16</v>
      </c>
      <c r="J10" s="12" t="s">
        <v>17</v>
      </c>
      <c r="K10" s="13" t="s">
        <v>18</v>
      </c>
      <c r="L10" s="12" t="s">
        <v>11</v>
      </c>
      <c r="M10" s="12" t="s">
        <v>12</v>
      </c>
      <c r="N10" s="12" t="s">
        <v>13</v>
      </c>
      <c r="O10" s="12" t="s">
        <v>14</v>
      </c>
      <c r="P10" s="12" t="s">
        <v>15</v>
      </c>
      <c r="Q10" s="12" t="s">
        <v>16</v>
      </c>
      <c r="R10" s="12" t="s">
        <v>17</v>
      </c>
      <c r="S10" s="12" t="s">
        <v>18</v>
      </c>
    </row>
    <row r="11" spans="3:19" x14ac:dyDescent="0.25">
      <c r="C11" s="14" t="s">
        <v>19</v>
      </c>
      <c r="D11" s="15">
        <v>1.6127940000000001</v>
      </c>
      <c r="E11" s="15">
        <v>2.372074</v>
      </c>
      <c r="F11" s="15">
        <v>2.891248</v>
      </c>
      <c r="G11" s="15">
        <v>2.3161290000000001</v>
      </c>
      <c r="H11" s="15">
        <v>1.9559310000000001</v>
      </c>
      <c r="I11" s="15">
        <v>2.2280799999999998</v>
      </c>
      <c r="J11" s="15">
        <v>2.1943540000000001</v>
      </c>
      <c r="K11" s="16">
        <v>2.3572229999999998</v>
      </c>
      <c r="L11" s="15">
        <v>3.52617</v>
      </c>
      <c r="M11" s="15">
        <v>4.4380360000000003</v>
      </c>
      <c r="N11" s="15">
        <v>4.2971789999999999</v>
      </c>
      <c r="O11" s="15">
        <v>3.5564849999999999</v>
      </c>
      <c r="P11" s="15">
        <v>3.9559160000000002</v>
      </c>
      <c r="Q11" s="15">
        <v>4.0665469999999999</v>
      </c>
      <c r="R11" s="15">
        <v>3.9584809999999999</v>
      </c>
      <c r="S11" s="15">
        <v>3.9247969999999999</v>
      </c>
    </row>
    <row r="12" spans="3:19" x14ac:dyDescent="0.25">
      <c r="C12" s="14" t="s">
        <v>20</v>
      </c>
      <c r="D12" s="15">
        <v>2.0056669999999999</v>
      </c>
      <c r="E12" s="15">
        <v>3.413157</v>
      </c>
      <c r="F12" s="15">
        <v>2.332363</v>
      </c>
      <c r="G12" s="15">
        <v>2.3522439999999998</v>
      </c>
      <c r="H12" s="15">
        <v>2.6164200000000002</v>
      </c>
      <c r="I12" s="15">
        <v>2.5180850000000001</v>
      </c>
      <c r="J12" s="15">
        <v>2.505601</v>
      </c>
      <c r="K12" s="16">
        <v>2.4303119999999998</v>
      </c>
      <c r="L12" s="15">
        <v>4.47654</v>
      </c>
      <c r="M12" s="15">
        <v>3.1651579999999999</v>
      </c>
      <c r="N12" s="15">
        <v>2.869402</v>
      </c>
      <c r="O12" s="15">
        <v>2.7914940000000001</v>
      </c>
      <c r="P12" s="15">
        <v>3.764167</v>
      </c>
      <c r="Q12" s="15">
        <v>3.438558</v>
      </c>
      <c r="R12" s="15">
        <v>3.3715929999999998</v>
      </c>
      <c r="S12" s="15">
        <v>3.1124260000000001</v>
      </c>
    </row>
    <row r="13" spans="3:19" x14ac:dyDescent="0.25">
      <c r="C13" s="14" t="s">
        <v>21</v>
      </c>
      <c r="D13" s="15">
        <v>4.1468930000000004</v>
      </c>
      <c r="E13" s="15">
        <v>1.9082669999999999</v>
      </c>
      <c r="F13" s="15">
        <v>3.5748980000000001</v>
      </c>
      <c r="G13" s="15">
        <v>1.342139</v>
      </c>
      <c r="H13" s="15">
        <v>4.5115470000000002</v>
      </c>
      <c r="I13" s="15">
        <v>4.1748240000000001</v>
      </c>
      <c r="J13" s="15">
        <v>4.4065519999999996</v>
      </c>
      <c r="K13" s="16">
        <v>4.4167360000000002</v>
      </c>
      <c r="L13" s="15">
        <v>7.2431710000000002</v>
      </c>
      <c r="M13" s="15">
        <v>6.7618090000000004</v>
      </c>
      <c r="N13" s="15">
        <v>4.5862499999999997</v>
      </c>
      <c r="O13" s="15">
        <v>6.5002430000000002</v>
      </c>
      <c r="P13" s="15">
        <v>4.3227919999999997</v>
      </c>
      <c r="Q13" s="15">
        <v>4.0618420000000004</v>
      </c>
      <c r="R13" s="15">
        <v>4.0036779999999998</v>
      </c>
      <c r="S13" s="15">
        <v>3.7858869999999998</v>
      </c>
    </row>
    <row r="14" spans="3:19" x14ac:dyDescent="0.25">
      <c r="C14" s="17" t="s">
        <v>22</v>
      </c>
      <c r="D14" s="18">
        <v>7.0359030000000002</v>
      </c>
      <c r="E14" s="18">
        <v>7.9626679999999999</v>
      </c>
      <c r="F14" s="18">
        <v>6.6411100000000003</v>
      </c>
      <c r="G14" s="18">
        <v>8.5939490000000003</v>
      </c>
      <c r="H14" s="18">
        <v>7.4849550000000002</v>
      </c>
      <c r="I14" s="18">
        <v>7.1923870000000001</v>
      </c>
      <c r="J14" s="18">
        <v>7.4584000000000001</v>
      </c>
      <c r="K14" s="19">
        <v>7.5313739999999996</v>
      </c>
      <c r="L14" s="18">
        <v>11.49849</v>
      </c>
      <c r="M14" s="18">
        <v>15.07888</v>
      </c>
      <c r="N14" s="18">
        <v>11.42761</v>
      </c>
      <c r="O14" s="18">
        <v>12.668279999999999</v>
      </c>
      <c r="P14" s="18">
        <v>13.16755</v>
      </c>
      <c r="Q14" s="18">
        <v>12.55997</v>
      </c>
      <c r="R14" s="18">
        <v>12.677379999999999</v>
      </c>
      <c r="S14" s="18">
        <v>12.39917</v>
      </c>
    </row>
    <row r="18" spans="3:19" ht="20.25" x14ac:dyDescent="0.3">
      <c r="C18" s="10" t="s">
        <v>65</v>
      </c>
      <c r="D18" s="99" t="s">
        <v>0</v>
      </c>
      <c r="E18" s="99"/>
      <c r="F18" s="99"/>
      <c r="G18" s="99"/>
      <c r="H18" s="99"/>
      <c r="I18" s="99"/>
      <c r="J18" s="99"/>
      <c r="K18" s="100"/>
      <c r="L18" s="99" t="s">
        <v>9</v>
      </c>
      <c r="M18" s="99"/>
      <c r="N18" s="99"/>
      <c r="O18" s="99"/>
      <c r="P18" s="99"/>
      <c r="Q18" s="99"/>
      <c r="R18" s="99"/>
      <c r="S18" s="99"/>
    </row>
    <row r="19" spans="3:19" x14ac:dyDescent="0.25">
      <c r="C19" s="11" t="s">
        <v>10</v>
      </c>
      <c r="D19" s="12" t="s">
        <v>11</v>
      </c>
      <c r="E19" s="12" t="s">
        <v>12</v>
      </c>
      <c r="F19" s="12" t="s">
        <v>13</v>
      </c>
      <c r="G19" s="12" t="s">
        <v>14</v>
      </c>
      <c r="H19" s="12" t="s">
        <v>15</v>
      </c>
      <c r="I19" s="12" t="s">
        <v>16</v>
      </c>
      <c r="J19" s="12" t="s">
        <v>17</v>
      </c>
      <c r="K19" s="13" t="s">
        <v>18</v>
      </c>
      <c r="L19" s="12" t="s">
        <v>11</v>
      </c>
      <c r="M19" s="12" t="s">
        <v>12</v>
      </c>
      <c r="N19" s="12" t="s">
        <v>13</v>
      </c>
      <c r="O19" s="12" t="s">
        <v>14</v>
      </c>
      <c r="P19" s="12" t="s">
        <v>15</v>
      </c>
      <c r="Q19" s="12" t="s">
        <v>16</v>
      </c>
      <c r="R19" s="12" t="s">
        <v>17</v>
      </c>
      <c r="S19" s="12" t="s">
        <v>18</v>
      </c>
    </row>
    <row r="20" spans="3:19" x14ac:dyDescent="0.25">
      <c r="C20" s="14" t="s">
        <v>19</v>
      </c>
      <c r="D20" s="15">
        <v>1.2361070000000001</v>
      </c>
      <c r="E20" s="15">
        <v>2.5028700000000002</v>
      </c>
      <c r="F20" s="15">
        <v>4.9766529999999998</v>
      </c>
      <c r="G20" s="15">
        <v>2.1677230000000001</v>
      </c>
      <c r="H20" s="15">
        <v>1.7589239999999999</v>
      </c>
      <c r="I20" s="15">
        <v>2.4877720000000001</v>
      </c>
      <c r="J20" s="15">
        <v>2.2948210000000002</v>
      </c>
      <c r="K20" s="16">
        <v>2.6672440000000002</v>
      </c>
      <c r="L20" s="15">
        <v>6.8079669999999997</v>
      </c>
      <c r="M20" s="15">
        <v>4.1223650000000003</v>
      </c>
      <c r="N20" s="15">
        <v>4.171036</v>
      </c>
      <c r="O20" s="15">
        <v>2.4575100000000001</v>
      </c>
      <c r="P20" s="15">
        <v>2.7300360000000001</v>
      </c>
      <c r="Q20" s="15">
        <v>3.1443210000000001</v>
      </c>
      <c r="R20" s="15">
        <v>2.9475549999999999</v>
      </c>
      <c r="S20" s="15">
        <v>3.0360049999999998</v>
      </c>
    </row>
    <row r="21" spans="3:19" x14ac:dyDescent="0.25">
      <c r="C21" s="14" t="s">
        <v>20</v>
      </c>
      <c r="D21" s="15">
        <v>0.67460200000000003</v>
      </c>
      <c r="E21" s="15">
        <v>1.231476</v>
      </c>
      <c r="F21" s="15">
        <v>0.96501599999999998</v>
      </c>
      <c r="G21" s="15">
        <v>1.2898289999999999</v>
      </c>
      <c r="H21" s="15">
        <v>0.91145799999999999</v>
      </c>
      <c r="I21" s="15">
        <v>0.92897200000000002</v>
      </c>
      <c r="J21" s="15">
        <v>0.97809199999999996</v>
      </c>
      <c r="K21" s="16">
        <v>1.0429600000000001</v>
      </c>
      <c r="L21" s="15">
        <v>1.814657</v>
      </c>
      <c r="M21" s="15">
        <v>2.1757680000000001</v>
      </c>
      <c r="N21" s="15">
        <v>1.509665</v>
      </c>
      <c r="O21" s="15">
        <v>1.0737859999999999</v>
      </c>
      <c r="P21" s="15">
        <v>1.987026</v>
      </c>
      <c r="Q21" s="15">
        <v>1.813131</v>
      </c>
      <c r="R21" s="15">
        <v>1.6870959999999999</v>
      </c>
      <c r="S21" s="15">
        <v>1.476842</v>
      </c>
    </row>
    <row r="22" spans="3:19" x14ac:dyDescent="0.25">
      <c r="C22" s="14" t="s">
        <v>21</v>
      </c>
      <c r="D22" s="15">
        <v>1.0362169999999999</v>
      </c>
      <c r="E22" s="15">
        <v>0.69577999999999995</v>
      </c>
      <c r="F22" s="15">
        <v>1.699106</v>
      </c>
      <c r="G22" s="15">
        <v>2.5076000000000001</v>
      </c>
      <c r="H22" s="15">
        <v>0.849105</v>
      </c>
      <c r="I22" s="15">
        <v>1.0699939999999999</v>
      </c>
      <c r="J22" s="15">
        <v>1.186563</v>
      </c>
      <c r="K22" s="16">
        <v>1.5351360000000001</v>
      </c>
      <c r="L22" s="15">
        <v>1.448976</v>
      </c>
      <c r="M22" s="15">
        <v>1.634687</v>
      </c>
      <c r="N22" s="15">
        <v>4.8703459999999996</v>
      </c>
      <c r="O22" s="15">
        <v>1.284178</v>
      </c>
      <c r="P22" s="15">
        <v>1.5390330000000001</v>
      </c>
      <c r="Q22" s="15">
        <v>1.27271</v>
      </c>
      <c r="R22" s="15">
        <v>1.3156239999999999</v>
      </c>
      <c r="S22" s="15">
        <v>1.1981790000000001</v>
      </c>
    </row>
    <row r="23" spans="3:19" x14ac:dyDescent="0.25">
      <c r="C23" s="17" t="s">
        <v>22</v>
      </c>
      <c r="D23" s="18">
        <v>10.82199</v>
      </c>
      <c r="E23" s="18">
        <v>11.613580000000001</v>
      </c>
      <c r="F23" s="18">
        <v>11.529450000000001</v>
      </c>
      <c r="G23" s="18">
        <v>17.468409999999999</v>
      </c>
      <c r="H23" s="18">
        <v>11.210800000000001</v>
      </c>
      <c r="I23" s="18">
        <v>11.31603</v>
      </c>
      <c r="J23" s="18">
        <v>12.14631</v>
      </c>
      <c r="K23" s="19">
        <v>13.11896</v>
      </c>
      <c r="L23" s="18">
        <v>28.073740000000001</v>
      </c>
      <c r="M23" s="18">
        <v>32.074039999999997</v>
      </c>
      <c r="N23" s="18">
        <v>36.471449999999997</v>
      </c>
      <c r="O23" s="18">
        <v>32.105170000000001</v>
      </c>
      <c r="P23" s="18">
        <v>30.007300000000001</v>
      </c>
      <c r="Q23" s="18">
        <v>32.023510000000002</v>
      </c>
      <c r="R23" s="18">
        <v>31.691759999999999</v>
      </c>
      <c r="S23" s="18">
        <v>32.753050000000002</v>
      </c>
    </row>
    <row r="27" spans="3:19" ht="20.25" x14ac:dyDescent="0.3">
      <c r="C27" s="10" t="s">
        <v>66</v>
      </c>
      <c r="D27" s="99" t="s">
        <v>0</v>
      </c>
      <c r="E27" s="99"/>
      <c r="F27" s="99"/>
      <c r="G27" s="99"/>
      <c r="H27" s="99"/>
      <c r="I27" s="99"/>
      <c r="J27" s="99"/>
      <c r="K27" s="100"/>
      <c r="L27" s="99" t="s">
        <v>9</v>
      </c>
      <c r="M27" s="99"/>
      <c r="N27" s="99"/>
      <c r="O27" s="99"/>
      <c r="P27" s="99"/>
      <c r="Q27" s="99"/>
      <c r="R27" s="99"/>
      <c r="S27" s="99"/>
    </row>
    <row r="28" spans="3:19" x14ac:dyDescent="0.25">
      <c r="C28" s="11" t="s">
        <v>10</v>
      </c>
      <c r="D28" s="12" t="s">
        <v>11</v>
      </c>
      <c r="E28" s="12" t="s">
        <v>12</v>
      </c>
      <c r="F28" s="12" t="s">
        <v>13</v>
      </c>
      <c r="G28" s="12" t="s">
        <v>14</v>
      </c>
      <c r="H28" s="12" t="s">
        <v>15</v>
      </c>
      <c r="I28" s="12" t="s">
        <v>16</v>
      </c>
      <c r="J28" s="12" t="s">
        <v>17</v>
      </c>
      <c r="K28" s="13" t="s">
        <v>18</v>
      </c>
      <c r="L28" s="12" t="s">
        <v>11</v>
      </c>
      <c r="M28" s="12" t="s">
        <v>12</v>
      </c>
      <c r="N28" s="12" t="s">
        <v>13</v>
      </c>
      <c r="O28" s="12" t="s">
        <v>14</v>
      </c>
      <c r="P28" s="12" t="s">
        <v>15</v>
      </c>
      <c r="Q28" s="12" t="s">
        <v>16</v>
      </c>
      <c r="R28" s="12" t="s">
        <v>17</v>
      </c>
      <c r="S28" s="12" t="s">
        <v>18</v>
      </c>
    </row>
    <row r="29" spans="3:19" x14ac:dyDescent="0.25">
      <c r="C29" s="14" t="s">
        <v>19</v>
      </c>
      <c r="D29" s="15">
        <v>2.121648</v>
      </c>
      <c r="E29" s="15">
        <v>2.180669</v>
      </c>
      <c r="F29" s="15">
        <v>1.1849289999999999</v>
      </c>
      <c r="G29" s="15">
        <v>2.3388770000000001</v>
      </c>
      <c r="H29" s="15">
        <v>2.1509559999999999</v>
      </c>
      <c r="I29" s="15">
        <v>2.8840439999999998</v>
      </c>
      <c r="J29" s="15">
        <v>2.652209</v>
      </c>
      <c r="K29" s="16">
        <v>2.9657</v>
      </c>
      <c r="L29" s="15">
        <v>2.382196</v>
      </c>
      <c r="M29" s="15">
        <v>4.4445930000000002</v>
      </c>
      <c r="N29" s="15">
        <v>5.5560710000000002</v>
      </c>
      <c r="O29" s="15">
        <v>2.2001110000000001</v>
      </c>
      <c r="P29" s="15">
        <v>3.2539039999999999</v>
      </c>
      <c r="Q29" s="15">
        <v>3.889189</v>
      </c>
      <c r="R29" s="15">
        <v>3.4333200000000001</v>
      </c>
      <c r="S29" s="15">
        <v>3.4135460000000002</v>
      </c>
    </row>
    <row r="30" spans="3:19" x14ac:dyDescent="0.25">
      <c r="C30" s="14" t="s">
        <v>20</v>
      </c>
      <c r="D30" s="15">
        <v>0.68063899999999999</v>
      </c>
      <c r="E30" s="15">
        <v>1.4187430000000001</v>
      </c>
      <c r="F30" s="15">
        <v>1.2681819999999999</v>
      </c>
      <c r="G30" s="15">
        <v>0.84797699999999998</v>
      </c>
      <c r="H30" s="15">
        <v>0.98267599999999999</v>
      </c>
      <c r="I30" s="15">
        <v>1.069877</v>
      </c>
      <c r="J30" s="15">
        <v>1.0147409999999999</v>
      </c>
      <c r="K30" s="16">
        <v>1.018573</v>
      </c>
      <c r="L30" s="15">
        <v>1.664833</v>
      </c>
      <c r="M30" s="15">
        <v>2.5847470000000001</v>
      </c>
      <c r="N30" s="15">
        <v>1.6820809999999999</v>
      </c>
      <c r="O30" s="15">
        <v>1.5174529999999999</v>
      </c>
      <c r="P30" s="15">
        <v>2.0744090000000002</v>
      </c>
      <c r="Q30" s="15">
        <v>1.9343950000000001</v>
      </c>
      <c r="R30" s="15">
        <v>1.879454</v>
      </c>
      <c r="S30" s="15">
        <v>1.7429520000000001</v>
      </c>
    </row>
    <row r="31" spans="3:19" x14ac:dyDescent="0.25">
      <c r="C31" s="14" t="s">
        <v>21</v>
      </c>
      <c r="D31" s="15">
        <v>1.5400480000000001</v>
      </c>
      <c r="E31" s="15">
        <v>2.0546760000000002</v>
      </c>
      <c r="F31" s="15">
        <v>1.9291469999999999</v>
      </c>
      <c r="G31" s="15">
        <v>1.99272</v>
      </c>
      <c r="H31" s="15">
        <v>1.778848</v>
      </c>
      <c r="I31" s="15">
        <v>1.8275999999999999</v>
      </c>
      <c r="J31" s="15">
        <v>1.845801</v>
      </c>
      <c r="K31" s="16">
        <v>1.8980900000000001</v>
      </c>
      <c r="L31" s="15">
        <v>0.68563399999999997</v>
      </c>
      <c r="M31" s="15">
        <v>1.56196</v>
      </c>
      <c r="N31" s="15">
        <v>1.459967</v>
      </c>
      <c r="O31" s="15">
        <v>1.544867</v>
      </c>
      <c r="P31" s="15">
        <v>1.034859</v>
      </c>
      <c r="Q31" s="15">
        <v>1.1606510000000001</v>
      </c>
      <c r="R31" s="15">
        <v>1.1942539999999999</v>
      </c>
      <c r="S31" s="15">
        <v>1.3264929999999999</v>
      </c>
    </row>
    <row r="32" spans="3:19" x14ac:dyDescent="0.25">
      <c r="C32" s="17" t="s">
        <v>22</v>
      </c>
      <c r="D32" s="18">
        <v>5.3812879999999996</v>
      </c>
      <c r="E32" s="18">
        <v>1.1696299999999999</v>
      </c>
      <c r="F32" s="18">
        <v>6.9879439999999997</v>
      </c>
      <c r="G32" s="18">
        <v>8.7665600000000001</v>
      </c>
      <c r="H32" s="18">
        <v>11.27496</v>
      </c>
      <c r="I32" s="18">
        <v>2.6130209999999998</v>
      </c>
      <c r="J32" s="18">
        <v>2.721441</v>
      </c>
      <c r="K32" s="19">
        <v>1.839572</v>
      </c>
      <c r="L32" s="18">
        <v>21.663810000000002</v>
      </c>
      <c r="M32" s="18">
        <v>28.827960000000001</v>
      </c>
      <c r="N32" s="18">
        <v>15.2104</v>
      </c>
      <c r="O32" s="18">
        <v>11.465920000000001</v>
      </c>
      <c r="P32" s="18">
        <v>24.990469999999998</v>
      </c>
      <c r="Q32" s="18">
        <v>21.178560000000001</v>
      </c>
      <c r="R32" s="18">
        <v>19.65448</v>
      </c>
      <c r="S32" s="18">
        <v>16.334579999999999</v>
      </c>
    </row>
    <row r="36" spans="3:19" ht="20.25" x14ac:dyDescent="0.3">
      <c r="C36" s="10" t="s">
        <v>67</v>
      </c>
      <c r="D36" s="99" t="s">
        <v>0</v>
      </c>
      <c r="E36" s="99"/>
      <c r="F36" s="99"/>
      <c r="G36" s="99"/>
      <c r="H36" s="99"/>
      <c r="I36" s="99"/>
      <c r="J36" s="99"/>
      <c r="K36" s="100"/>
      <c r="L36" s="99" t="s">
        <v>9</v>
      </c>
      <c r="M36" s="99"/>
      <c r="N36" s="99"/>
      <c r="O36" s="99"/>
      <c r="P36" s="99"/>
      <c r="Q36" s="99"/>
      <c r="R36" s="99"/>
      <c r="S36" s="99"/>
    </row>
    <row r="37" spans="3:19" x14ac:dyDescent="0.25">
      <c r="C37" s="11" t="s">
        <v>10</v>
      </c>
      <c r="D37" s="12" t="s">
        <v>11</v>
      </c>
      <c r="E37" s="12" t="s">
        <v>12</v>
      </c>
      <c r="F37" s="12" t="s">
        <v>13</v>
      </c>
      <c r="G37" s="12" t="s">
        <v>14</v>
      </c>
      <c r="H37" s="12" t="s">
        <v>15</v>
      </c>
      <c r="I37" s="12" t="s">
        <v>16</v>
      </c>
      <c r="J37" s="12" t="s">
        <v>17</v>
      </c>
      <c r="K37" s="13" t="s">
        <v>18</v>
      </c>
      <c r="L37" s="12" t="s">
        <v>11</v>
      </c>
      <c r="M37" s="12" t="s">
        <v>12</v>
      </c>
      <c r="N37" s="12" t="s">
        <v>13</v>
      </c>
      <c r="O37" s="12" t="s">
        <v>14</v>
      </c>
      <c r="P37" s="12" t="s">
        <v>15</v>
      </c>
      <c r="Q37" s="12" t="s">
        <v>16</v>
      </c>
      <c r="R37" s="12" t="s">
        <v>17</v>
      </c>
      <c r="S37" s="12" t="s">
        <v>18</v>
      </c>
    </row>
    <row r="38" spans="3:19" x14ac:dyDescent="0.25">
      <c r="C38" s="14" t="s">
        <v>19</v>
      </c>
      <c r="D38" s="15">
        <v>3.0517820000000002</v>
      </c>
      <c r="E38" s="15">
        <v>1.875016</v>
      </c>
      <c r="F38" s="15">
        <v>1.8366439999999999</v>
      </c>
      <c r="G38" s="15">
        <v>1.1617219999999999</v>
      </c>
      <c r="H38" s="15">
        <v>3.6362350000000001</v>
      </c>
      <c r="I38" s="15">
        <v>2.895851</v>
      </c>
      <c r="J38" s="15">
        <v>2.5831110000000002</v>
      </c>
      <c r="K38" s="16">
        <v>1.979671</v>
      </c>
      <c r="L38" s="15">
        <v>4.8513669999999998</v>
      </c>
      <c r="M38" s="15">
        <v>3.0148799999999998</v>
      </c>
      <c r="N38" s="15">
        <v>3.5095670000000001</v>
      </c>
      <c r="O38" s="15">
        <v>2.3998490000000001</v>
      </c>
      <c r="P38" s="15">
        <v>3.824433</v>
      </c>
      <c r="Q38" s="15">
        <v>3.7164579999999998</v>
      </c>
      <c r="R38" s="15">
        <v>3.4717199999999999</v>
      </c>
      <c r="S38" s="15">
        <v>3.1817660000000001</v>
      </c>
    </row>
    <row r="39" spans="3:19" x14ac:dyDescent="0.25">
      <c r="C39" s="14" t="s">
        <v>20</v>
      </c>
      <c r="D39" s="15">
        <v>1.1151500000000001</v>
      </c>
      <c r="E39" s="15">
        <v>2.0877460000000001</v>
      </c>
      <c r="F39" s="15">
        <v>1.75258</v>
      </c>
      <c r="G39" s="15">
        <v>1.3880680000000001</v>
      </c>
      <c r="H39" s="15">
        <v>5.182804</v>
      </c>
      <c r="I39" s="15">
        <v>2.7241270000000002</v>
      </c>
      <c r="J39" s="15">
        <v>2.7100719999999998</v>
      </c>
      <c r="K39" s="16">
        <v>1.7559389999999999</v>
      </c>
      <c r="L39" s="15">
        <v>10.19346</v>
      </c>
      <c r="M39" s="15">
        <v>5.0364639999999996</v>
      </c>
      <c r="N39" s="15">
        <v>1.3281769999999999</v>
      </c>
      <c r="O39" s="15">
        <v>7.6423769999999998</v>
      </c>
      <c r="P39" s="15">
        <v>7.1651230000000004</v>
      </c>
      <c r="Q39" s="15">
        <v>4.0853979999999996</v>
      </c>
      <c r="R39" s="15">
        <v>4.9800259999999996</v>
      </c>
      <c r="S39" s="15">
        <v>4.1741619999999999</v>
      </c>
    </row>
    <row r="40" spans="3:19" x14ac:dyDescent="0.25">
      <c r="C40" s="14" t="s">
        <v>21</v>
      </c>
      <c r="D40" s="15">
        <v>2.7190560000000001</v>
      </c>
      <c r="E40" s="15">
        <v>0.387216</v>
      </c>
      <c r="F40" s="15">
        <v>3.5121380000000002</v>
      </c>
      <c r="G40" s="15">
        <v>1.4770909999999999</v>
      </c>
      <c r="H40" s="15">
        <v>3.0348030000000001</v>
      </c>
      <c r="I40" s="15">
        <v>1.1862330000000001</v>
      </c>
      <c r="J40" s="15">
        <v>0.34482000000000002</v>
      </c>
      <c r="K40" s="16">
        <v>1.627154</v>
      </c>
      <c r="L40" s="15">
        <v>3.0514190000000001</v>
      </c>
      <c r="M40" s="15">
        <v>3.1008019999999998</v>
      </c>
      <c r="N40" s="15">
        <v>2.0749379999999999</v>
      </c>
      <c r="O40" s="15">
        <v>3.0645060000000002</v>
      </c>
      <c r="P40" s="15">
        <v>3.0760109999999998</v>
      </c>
      <c r="Q40" s="15">
        <v>2.6977000000000002</v>
      </c>
      <c r="R40" s="15">
        <v>2.81657</v>
      </c>
      <c r="S40" s="15">
        <v>2.6943320000000002</v>
      </c>
    </row>
    <row r="41" spans="3:19" x14ac:dyDescent="0.25">
      <c r="C41" s="17" t="s">
        <v>22</v>
      </c>
      <c r="D41" s="18">
        <v>1.3405549999999999</v>
      </c>
      <c r="E41" s="18">
        <v>5.291696</v>
      </c>
      <c r="F41" s="18">
        <v>2.5838040000000002</v>
      </c>
      <c r="G41" s="18">
        <v>5.7632899999999996</v>
      </c>
      <c r="H41" s="18">
        <v>16.19604</v>
      </c>
      <c r="I41" s="18">
        <v>4.8893760000000004</v>
      </c>
      <c r="J41" s="18">
        <v>3.2387030000000001</v>
      </c>
      <c r="K41" s="19">
        <v>9.1290899999999997</v>
      </c>
      <c r="L41" s="18">
        <v>16.630479999999999</v>
      </c>
      <c r="M41" s="18">
        <v>7.3855579999999996</v>
      </c>
      <c r="N41" s="18">
        <v>11.243119999999999</v>
      </c>
      <c r="O41" s="18">
        <v>6.8484410000000002</v>
      </c>
      <c r="P41" s="18">
        <v>11.082660000000001</v>
      </c>
      <c r="Q41" s="18">
        <v>11.13589</v>
      </c>
      <c r="R41" s="18">
        <v>9.9945679999999992</v>
      </c>
      <c r="S41" s="18">
        <v>8.99892</v>
      </c>
    </row>
    <row r="43" spans="3:19" x14ac:dyDescent="0.25">
      <c r="C43" s="20" t="s">
        <v>26</v>
      </c>
    </row>
    <row r="44" spans="3:19" x14ac:dyDescent="0.25">
      <c r="C44" s="21" t="s">
        <v>68</v>
      </c>
      <c r="D44" s="22" t="s">
        <v>69</v>
      </c>
      <c r="E44" s="22"/>
      <c r="F44" s="22"/>
      <c r="G44" s="22"/>
      <c r="H44" s="22"/>
    </row>
    <row r="45" spans="3:19" x14ac:dyDescent="0.25">
      <c r="C45" s="21" t="s">
        <v>64</v>
      </c>
      <c r="D45" s="22" t="s">
        <v>70</v>
      </c>
      <c r="E45" s="22"/>
      <c r="F45" s="22"/>
      <c r="G45" s="22"/>
      <c r="H45" s="22"/>
    </row>
    <row r="46" spans="3:19" x14ac:dyDescent="0.25">
      <c r="C46" s="21" t="s">
        <v>66</v>
      </c>
      <c r="D46" s="22" t="s">
        <v>71</v>
      </c>
      <c r="E46" s="22"/>
      <c r="F46" s="22"/>
      <c r="G46" s="22"/>
      <c r="H46" s="22"/>
    </row>
    <row r="47" spans="3:19" x14ac:dyDescent="0.25">
      <c r="C47" s="21" t="s">
        <v>67</v>
      </c>
      <c r="D47" s="22" t="s">
        <v>72</v>
      </c>
      <c r="E47" s="22"/>
      <c r="F47" s="22"/>
      <c r="G47" s="22"/>
      <c r="H47" s="22"/>
    </row>
  </sheetData>
  <mergeCells count="9">
    <mergeCell ref="D36:K36"/>
    <mergeCell ref="L36:S36"/>
    <mergeCell ref="C2:S5"/>
    <mergeCell ref="D9:K9"/>
    <mergeCell ref="L9:S9"/>
    <mergeCell ref="D18:K18"/>
    <mergeCell ref="L18:S18"/>
    <mergeCell ref="D27:K27"/>
    <mergeCell ref="L27:S2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workbookViewId="0">
      <selection activeCell="L31" sqref="L31"/>
    </sheetView>
  </sheetViews>
  <sheetFormatPr baseColWidth="10" defaultRowHeight="15" x14ac:dyDescent="0.25"/>
  <sheetData>
    <row r="2" spans="1:1" x14ac:dyDescent="0.25">
      <c r="A2" t="s">
        <v>90</v>
      </c>
    </row>
  </sheetData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T44"/>
  <sheetViews>
    <sheetView workbookViewId="0">
      <selection activeCell="K6" sqref="K6"/>
    </sheetView>
  </sheetViews>
  <sheetFormatPr baseColWidth="10" defaultColWidth="9.140625" defaultRowHeight="15" x14ac:dyDescent="0.25"/>
  <cols>
    <col min="4" max="4" width="21.5703125" customWidth="1"/>
    <col min="6" max="6" width="10.28515625" customWidth="1"/>
    <col min="7" max="7" width="11.5703125" customWidth="1"/>
    <col min="8" max="8" width="15.85546875" customWidth="1"/>
  </cols>
  <sheetData>
    <row r="1" spans="4:20" ht="15.75" thickBot="1" x14ac:dyDescent="0.3"/>
    <row r="2" spans="4:20" x14ac:dyDescent="0.25">
      <c r="D2" s="101" t="s">
        <v>147</v>
      </c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3"/>
    </row>
    <row r="3" spans="4:20" x14ac:dyDescent="0.25">
      <c r="D3" s="104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6"/>
    </row>
    <row r="4" spans="4:20" x14ac:dyDescent="0.25">
      <c r="D4" s="104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6"/>
    </row>
    <row r="5" spans="4:20" ht="15.75" thickBot="1" x14ac:dyDescent="0.3">
      <c r="D5" s="107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9"/>
    </row>
    <row r="7" spans="4:20" ht="15.75" x14ac:dyDescent="0.25">
      <c r="D7" s="9"/>
      <c r="E7" s="9"/>
      <c r="F7" s="112" t="s">
        <v>74</v>
      </c>
      <c r="G7" s="112"/>
      <c r="H7" s="112"/>
    </row>
    <row r="8" spans="4:20" x14ac:dyDescent="0.25">
      <c r="D8" s="23"/>
      <c r="E8" s="23"/>
      <c r="F8" s="24" t="s">
        <v>75</v>
      </c>
      <c r="G8" s="25" t="s">
        <v>76</v>
      </c>
      <c r="H8" s="26" t="s">
        <v>77</v>
      </c>
    </row>
    <row r="9" spans="4:20" x14ac:dyDescent="0.25">
      <c r="D9" s="110" t="s">
        <v>0</v>
      </c>
      <c r="E9" s="27" t="s">
        <v>78</v>
      </c>
      <c r="F9" s="28">
        <v>47.848889</v>
      </c>
      <c r="G9" s="28">
        <v>11.235334</v>
      </c>
      <c r="H9" s="28">
        <v>40.915776999999999</v>
      </c>
    </row>
    <row r="10" spans="4:20" x14ac:dyDescent="0.25">
      <c r="D10" s="110"/>
      <c r="E10" s="27" t="s">
        <v>79</v>
      </c>
      <c r="F10" s="28">
        <v>43.895888999999997</v>
      </c>
      <c r="G10" s="28">
        <v>10.307248700000001</v>
      </c>
      <c r="H10" s="28">
        <v>45.796862300000001</v>
      </c>
    </row>
    <row r="11" spans="4:20" x14ac:dyDescent="0.25">
      <c r="D11" s="110"/>
      <c r="E11" s="27" t="s">
        <v>80</v>
      </c>
      <c r="F11" s="28">
        <v>52.656889000000007</v>
      </c>
      <c r="G11" s="28">
        <v>12.3641562</v>
      </c>
      <c r="H11" s="28">
        <v>34.978954799999997</v>
      </c>
    </row>
    <row r="12" spans="4:20" x14ac:dyDescent="0.25">
      <c r="D12" s="110"/>
      <c r="E12" s="27" t="s">
        <v>81</v>
      </c>
      <c r="F12" s="28">
        <v>52.367889000000005</v>
      </c>
      <c r="G12" s="28">
        <v>10.725234799999999</v>
      </c>
      <c r="H12" s="28">
        <v>36.906876199999999</v>
      </c>
    </row>
    <row r="13" spans="4:20" x14ac:dyDescent="0.25">
      <c r="D13" s="110"/>
      <c r="E13" s="27" t="s">
        <v>82</v>
      </c>
      <c r="F13" s="28">
        <v>55.228888999999995</v>
      </c>
      <c r="G13" s="28">
        <v>12.968010400000001</v>
      </c>
      <c r="H13" s="28">
        <v>31.8031006</v>
      </c>
    </row>
    <row r="14" spans="4:20" x14ac:dyDescent="0.25">
      <c r="D14" s="110"/>
      <c r="E14" s="27" t="s">
        <v>83</v>
      </c>
      <c r="F14" s="28">
        <v>50.323889000000001</v>
      </c>
      <c r="G14" s="28">
        <v>14.3326645</v>
      </c>
      <c r="H14" s="28">
        <v>35.343446499999999</v>
      </c>
    </row>
    <row r="15" spans="4:20" x14ac:dyDescent="0.25">
      <c r="D15" s="110"/>
      <c r="E15" s="27" t="s">
        <v>84</v>
      </c>
      <c r="F15" s="28">
        <v>42.353489010000004</v>
      </c>
      <c r="G15" s="28">
        <v>9.945123989999999</v>
      </c>
      <c r="H15" s="28">
        <v>47.701386999999997</v>
      </c>
    </row>
    <row r="16" spans="4:20" x14ac:dyDescent="0.25">
      <c r="D16" s="111"/>
      <c r="E16" s="29" t="s">
        <v>85</v>
      </c>
      <c r="F16" s="30">
        <v>46.524889000000002</v>
      </c>
      <c r="G16" s="30">
        <v>10.924485300000001</v>
      </c>
      <c r="H16" s="30">
        <v>42.550625699999998</v>
      </c>
    </row>
    <row r="17" spans="4:8" x14ac:dyDescent="0.25">
      <c r="D17" s="113" t="s">
        <v>9</v>
      </c>
      <c r="E17" s="31" t="s">
        <v>78</v>
      </c>
      <c r="F17" s="32">
        <v>54.463889000000002</v>
      </c>
      <c r="G17" s="32">
        <v>12.6649257</v>
      </c>
      <c r="H17" s="33">
        <v>32.8711853</v>
      </c>
    </row>
    <row r="18" spans="4:8" x14ac:dyDescent="0.25">
      <c r="D18" s="114"/>
      <c r="E18" s="34" t="s">
        <v>79</v>
      </c>
      <c r="F18" s="35">
        <v>62.363889</v>
      </c>
      <c r="G18" s="35">
        <v>14.643165699999999</v>
      </c>
      <c r="H18" s="36">
        <v>22.992945299999999</v>
      </c>
    </row>
    <row r="19" spans="4:8" x14ac:dyDescent="0.25">
      <c r="D19" s="114"/>
      <c r="E19" s="34" t="s">
        <v>80</v>
      </c>
      <c r="F19" s="35">
        <v>65.354889</v>
      </c>
      <c r="G19" s="35">
        <v>15.3453927</v>
      </c>
      <c r="H19" s="36">
        <v>19.299718299999999</v>
      </c>
    </row>
    <row r="20" spans="4:8" x14ac:dyDescent="0.25">
      <c r="D20" s="114"/>
      <c r="E20" s="34" t="s">
        <v>81</v>
      </c>
      <c r="F20" s="35">
        <v>67.687888999999998</v>
      </c>
      <c r="G20" s="35">
        <v>13.8624644</v>
      </c>
      <c r="H20" s="36">
        <v>18.449646600000001</v>
      </c>
    </row>
    <row r="21" spans="4:8" x14ac:dyDescent="0.25">
      <c r="D21" s="114"/>
      <c r="E21" s="34" t="s">
        <v>82</v>
      </c>
      <c r="F21" s="35">
        <v>58.655889000000002</v>
      </c>
      <c r="G21" s="35">
        <v>13.7726015</v>
      </c>
      <c r="H21" s="36">
        <v>27.571509500000001</v>
      </c>
    </row>
    <row r="22" spans="4:8" x14ac:dyDescent="0.25">
      <c r="D22" s="114"/>
      <c r="E22" s="34" t="s">
        <v>83</v>
      </c>
      <c r="F22" s="35">
        <v>69.656889000000007</v>
      </c>
      <c r="G22" s="35">
        <v>19.838316200000001</v>
      </c>
      <c r="H22" s="36">
        <v>10.504794800000001</v>
      </c>
    </row>
    <row r="23" spans="4:8" x14ac:dyDescent="0.25">
      <c r="D23" s="114"/>
      <c r="E23" s="34" t="s">
        <v>84</v>
      </c>
      <c r="F23" s="35">
        <v>57.567889000000001</v>
      </c>
      <c r="G23" s="35">
        <v>13.517160799999999</v>
      </c>
      <c r="H23" s="36">
        <v>28.9149502</v>
      </c>
    </row>
    <row r="24" spans="4:8" x14ac:dyDescent="0.25">
      <c r="D24" s="115"/>
      <c r="E24" s="29" t="s">
        <v>85</v>
      </c>
      <c r="F24" s="30">
        <v>52.635839000000004</v>
      </c>
      <c r="G24" s="30">
        <v>12.359214099999999</v>
      </c>
      <c r="H24" s="37">
        <v>35.0049469</v>
      </c>
    </row>
    <row r="25" spans="4:8" ht="15.75" x14ac:dyDescent="0.25">
      <c r="D25" s="38"/>
      <c r="E25" s="39"/>
      <c r="F25" s="40"/>
      <c r="G25" s="40"/>
      <c r="H25" s="40"/>
    </row>
    <row r="26" spans="4:8" ht="15.75" x14ac:dyDescent="0.25">
      <c r="D26" s="38"/>
      <c r="E26" s="39"/>
      <c r="F26" s="40"/>
      <c r="G26" s="40"/>
      <c r="H26" s="40"/>
    </row>
    <row r="27" spans="4:8" ht="15.75" x14ac:dyDescent="0.25">
      <c r="D27" s="41"/>
      <c r="E27" s="41"/>
      <c r="F27" s="116" t="s">
        <v>86</v>
      </c>
      <c r="G27" s="116"/>
      <c r="H27" s="116"/>
    </row>
    <row r="28" spans="4:8" x14ac:dyDescent="0.25">
      <c r="D28" s="23"/>
      <c r="E28" s="23"/>
      <c r="F28" s="24" t="s">
        <v>87</v>
      </c>
      <c r="G28" s="25" t="s">
        <v>88</v>
      </c>
      <c r="H28" s="26" t="s">
        <v>89</v>
      </c>
    </row>
    <row r="29" spans="4:8" x14ac:dyDescent="0.25">
      <c r="D29" s="110" t="s">
        <v>0</v>
      </c>
      <c r="E29" s="27" t="s">
        <v>78</v>
      </c>
      <c r="F29" s="28">
        <v>55.358888999999998</v>
      </c>
      <c r="G29" s="28">
        <v>24.070531800000001</v>
      </c>
      <c r="H29" s="28">
        <v>20.570579200000001</v>
      </c>
    </row>
    <row r="30" spans="4:8" x14ac:dyDescent="0.25">
      <c r="D30" s="110"/>
      <c r="E30" s="27" t="s">
        <v>79</v>
      </c>
      <c r="F30" s="28">
        <v>45.578888999999997</v>
      </c>
      <c r="G30" s="28">
        <v>10.7023834</v>
      </c>
      <c r="H30" s="28">
        <v>43.718727600000001</v>
      </c>
    </row>
    <row r="31" spans="4:8" x14ac:dyDescent="0.25">
      <c r="D31" s="110"/>
      <c r="E31" s="27" t="s">
        <v>80</v>
      </c>
      <c r="F31" s="28">
        <v>63.656889</v>
      </c>
      <c r="G31" s="28">
        <v>21.3125362</v>
      </c>
      <c r="H31" s="28">
        <v>15.0305748</v>
      </c>
    </row>
    <row r="32" spans="4:8" x14ac:dyDescent="0.25">
      <c r="D32" s="110"/>
      <c r="E32" s="27" t="s">
        <v>81</v>
      </c>
      <c r="F32" s="28">
        <v>40.358888999999991</v>
      </c>
      <c r="G32" s="28">
        <v>24.410031800000002</v>
      </c>
      <c r="H32" s="28">
        <v>35.231079200000003</v>
      </c>
    </row>
    <row r="33" spans="4:8" x14ac:dyDescent="0.25">
      <c r="D33" s="110"/>
      <c r="E33" s="27" t="s">
        <v>82</v>
      </c>
      <c r="F33" s="28">
        <v>47.468888999999997</v>
      </c>
      <c r="G33" s="28">
        <v>28.5334918</v>
      </c>
      <c r="H33" s="28">
        <v>23.997619199999999</v>
      </c>
    </row>
    <row r="34" spans="4:8" x14ac:dyDescent="0.25">
      <c r="D34" s="110"/>
      <c r="E34" s="27" t="s">
        <v>83</v>
      </c>
      <c r="F34" s="28">
        <v>49.683888999999994</v>
      </c>
      <c r="G34" s="28">
        <v>30.049605300000003</v>
      </c>
      <c r="H34" s="28">
        <v>20.2665057</v>
      </c>
    </row>
    <row r="35" spans="4:8" x14ac:dyDescent="0.25">
      <c r="D35" s="110"/>
      <c r="E35" s="27" t="s">
        <v>84</v>
      </c>
      <c r="F35" s="28">
        <v>47.688889000000003</v>
      </c>
      <c r="G35" s="28">
        <v>11.1977692</v>
      </c>
      <c r="H35" s="28">
        <v>41.113341800000001</v>
      </c>
    </row>
    <row r="36" spans="4:8" x14ac:dyDescent="0.25">
      <c r="D36" s="111"/>
      <c r="E36" s="29" t="s">
        <v>85</v>
      </c>
      <c r="F36" s="30">
        <v>55.358888999999998</v>
      </c>
      <c r="G36" s="30">
        <v>24.624131800000001</v>
      </c>
      <c r="H36" s="30">
        <v>20.016979200000002</v>
      </c>
    </row>
    <row r="37" spans="4:8" x14ac:dyDescent="0.25">
      <c r="D37" s="110" t="s">
        <v>9</v>
      </c>
      <c r="E37" s="27" t="s">
        <v>78</v>
      </c>
      <c r="F37" s="28">
        <v>68.248889000000005</v>
      </c>
      <c r="G37" s="28">
        <v>29.8326718</v>
      </c>
      <c r="H37" s="28">
        <v>1.9184391999999999</v>
      </c>
    </row>
    <row r="38" spans="4:8" x14ac:dyDescent="0.25">
      <c r="D38" s="110"/>
      <c r="E38" s="27" t="s">
        <v>79</v>
      </c>
      <c r="F38" s="28">
        <v>77.358889000000005</v>
      </c>
      <c r="G38" s="28">
        <v>18.163691800000002</v>
      </c>
      <c r="H38" s="28">
        <v>4.4774191999999999</v>
      </c>
    </row>
    <row r="39" spans="4:8" x14ac:dyDescent="0.25">
      <c r="D39" s="110"/>
      <c r="E39" s="27" t="s">
        <v>80</v>
      </c>
      <c r="F39" s="28">
        <v>71.369889000000001</v>
      </c>
      <c r="G39" s="28">
        <v>23.880011799999998</v>
      </c>
      <c r="H39" s="28">
        <v>4.7500992000000002</v>
      </c>
    </row>
    <row r="40" spans="4:8" x14ac:dyDescent="0.25">
      <c r="D40" s="110"/>
      <c r="E40" s="27" t="s">
        <v>81</v>
      </c>
      <c r="F40" s="28">
        <v>74.358889000000005</v>
      </c>
      <c r="G40" s="28">
        <v>15.2285518</v>
      </c>
      <c r="H40" s="28">
        <v>10.4125592</v>
      </c>
    </row>
    <row r="41" spans="4:8" x14ac:dyDescent="0.25">
      <c r="D41" s="110"/>
      <c r="E41" s="27" t="s">
        <v>82</v>
      </c>
      <c r="F41" s="28">
        <v>66.458888999999999</v>
      </c>
      <c r="G41" s="28">
        <v>26.762311799999999</v>
      </c>
      <c r="H41" s="28">
        <v>6.7787991999999999</v>
      </c>
    </row>
    <row r="42" spans="4:8" x14ac:dyDescent="0.25">
      <c r="D42" s="110"/>
      <c r="E42" s="27" t="s">
        <v>83</v>
      </c>
      <c r="F42" s="28">
        <v>52.688888999999996</v>
      </c>
      <c r="G42" s="28">
        <v>31.866969200000003</v>
      </c>
      <c r="H42" s="28">
        <v>15.444141800000001</v>
      </c>
    </row>
    <row r="43" spans="4:8" x14ac:dyDescent="0.25">
      <c r="D43" s="110"/>
      <c r="E43" s="27" t="s">
        <v>84</v>
      </c>
      <c r="F43" s="28">
        <v>54.363889</v>
      </c>
      <c r="G43" s="28">
        <v>32.879975700000003</v>
      </c>
      <c r="H43" s="28">
        <v>12.7561353</v>
      </c>
    </row>
    <row r="44" spans="4:8" x14ac:dyDescent="0.25">
      <c r="D44" s="111"/>
      <c r="E44" s="29" t="s">
        <v>85</v>
      </c>
      <c r="F44" s="30">
        <v>66.558888999999994</v>
      </c>
      <c r="G44" s="30">
        <v>29.3167118</v>
      </c>
      <c r="H44" s="30">
        <v>4.1243992</v>
      </c>
    </row>
  </sheetData>
  <mergeCells count="7">
    <mergeCell ref="D37:D44"/>
    <mergeCell ref="D2:T5"/>
    <mergeCell ref="F7:H7"/>
    <mergeCell ref="D9:D16"/>
    <mergeCell ref="D17:D24"/>
    <mergeCell ref="F27:H27"/>
    <mergeCell ref="D29:D3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11</vt:i4>
      </vt:variant>
    </vt:vector>
  </HeadingPairs>
  <TitlesOfParts>
    <vt:vector size="11" baseType="lpstr">
      <vt:lpstr>excli2022-5556</vt:lpstr>
      <vt:lpstr>Raw data to Figure 3</vt:lpstr>
      <vt:lpstr>Gene expression</vt:lpstr>
      <vt:lpstr>Raw data for Figure 4a</vt:lpstr>
      <vt:lpstr>Raw data for Figure 5c</vt:lpstr>
      <vt:lpstr>Raw data for Figure 6b</vt:lpstr>
      <vt:lpstr>Raw data for Figure 7a</vt:lpstr>
      <vt:lpstr>Tali analysis cytometer</vt:lpstr>
      <vt:lpstr>Tali image cytometer raw data</vt:lpstr>
      <vt:lpstr>Western blot analysis</vt:lpstr>
      <vt:lpstr>Wound healing assay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EXCLI J.</cp:lastModifiedBy>
  <dcterms:created xsi:type="dcterms:W3CDTF">2022-11-18T14:54:25Z</dcterms:created>
  <dcterms:modified xsi:type="dcterms:W3CDTF">2022-12-14T07:41:06Z</dcterms:modified>
</cp:coreProperties>
</file>